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Lider_1\Desktop\"/>
    </mc:Choice>
  </mc:AlternateContent>
  <xr:revisionPtr revIDLastSave="0" documentId="13_ncr:1_{2FD42128-5613-42E3-95C8-91B514E6066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Комсомольский бульвар 32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8" i="2" l="1"/>
  <c r="C158" i="2"/>
  <c r="C157" i="2"/>
  <c r="H135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157" i="2" l="1"/>
</calcChain>
</file>

<file path=xl/sharedStrings.xml><?xml version="1.0" encoding="utf-8"?>
<sst xmlns="http://schemas.openxmlformats.org/spreadsheetml/2006/main" count="263" uniqueCount="215">
  <si>
    <t>Свердловская обл., г. Каменск-Уральский, бул. Комсомольский, д. 32</t>
  </si>
  <si>
    <t>Площадь жилых  полмещений,м2</t>
  </si>
  <si>
    <t>Кол-во (кол-во месяцев)</t>
  </si>
  <si>
    <t>Итого-стоимость, руб.</t>
  </si>
  <si>
    <t xml:space="preserve">План работ по содержанию и техническому обслуживанию многоквартирного дома по адресу:  </t>
  </si>
  <si>
    <t>I</t>
  </si>
  <si>
    <t>Работы, необходимые для надлежащего содержания несущих конструкций (фундаментов, стен, колонн и столбов, перекрытий и покрытий, балок, ригелей, лестниц, несущих элементов крыш) и ненесущих конструкций (перегородок, внутренней отделки, полов) многоквартирных домов.</t>
  </si>
  <si>
    <t>1.</t>
  </si>
  <si>
    <t>Работы, выполняемые в отношении всех видов фундаментов:</t>
  </si>
  <si>
    <t>При выявлении нарушений - восстановление их работоспособности; два раза в год при проведении весеннего и осеннего осмотров</t>
  </si>
  <si>
    <t>-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</si>
  <si>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- проверка технического состояния видимых частей конструкций с выявлением:</t>
  </si>
  <si>
    <t>0,2</t>
  </si>
  <si>
    <t>признаков неравномерных осадок фундаментов всех типов;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</si>
  <si>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</si>
  <si>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</si>
  <si>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 xml:space="preserve">- проверка состояния гидроизоляции фундаментов и систем водоотвода фундамента. При выявлении нарушений - восстановление их работоспособности. </t>
  </si>
  <si>
    <t>2.</t>
  </si>
  <si>
    <t>Работы, выполняемые в зданиях с подвалами:</t>
  </si>
  <si>
    <t>- проверка температурно-влажностного режима подвальных помещений и при выявлении нарушений устранение причин его нарушения</t>
  </si>
  <si>
    <t>-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</si>
  <si>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0,15</t>
  </si>
  <si>
    <t>- контроль за состоянием дверей подвалов и технических подполий, запорных устройств на них. Устранение выявленных неисправностей.</t>
  </si>
  <si>
    <t>0,1</t>
  </si>
  <si>
    <t>3.</t>
  </si>
  <si>
    <t>Работы, выполняемые для надлежащего содержания стен многоквартирных домов:</t>
  </si>
  <si>
    <t>-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</si>
  <si>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-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</si>
  <si>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-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камней.</t>
  </si>
  <si>
    <t>-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</si>
  <si>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4.</t>
  </si>
  <si>
    <t>Работы, выполняемые в целях надлежащего содержания перекрытий и покрытий многоквартирных домов:</t>
  </si>
  <si>
    <t>-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</si>
  <si>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0,05</t>
  </si>
  <si>
    <t>-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</si>
  <si>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-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</si>
  <si>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- проверка состояния утеплителя, гидроизоляции и звукоизоляции, адгезии отделочных слоев к конструкциям перекрытия (покрытия);</t>
  </si>
  <si>
    <t>- 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</si>
  <si>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5.</t>
  </si>
  <si>
    <t>Работы, выполняемые в целях надлежащего содержания балок (ригелей) перекрытий и покрытий многоквартирных домов:</t>
  </si>
  <si>
    <t>-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</si>
  <si>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-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</si>
  <si>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-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</si>
  <si>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6.</t>
  </si>
  <si>
    <t>Работы, выполняемые в целях надлежащего содержания крыш многоквартирных домов:</t>
  </si>
  <si>
    <t>- проверка кровли на отсутствие протечек</t>
  </si>
  <si>
    <t>- проверка молниезащитных устройств, заземления мачт и другого оборудования, расположенного на крыше</t>
  </si>
  <si>
    <t>0,06</t>
  </si>
  <si>
    <t>- выявление деформации и повреждений несущих кровельных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</si>
  <si>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-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</si>
  <si>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- проверка температурно-влажностного режима и воздухообмена на чердаке</t>
  </si>
  <si>
    <t>- контроль состояния оборудования или устройств, предотвращающих образование наледи и сосулек</t>
  </si>
  <si>
    <t>0,04</t>
  </si>
  <si>
    <t>-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</si>
  <si>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- проверка и при необходимости очистка кровли от скопления снега и наледи</t>
  </si>
  <si>
    <t>-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</si>
  <si>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0,01</t>
  </si>
  <si>
    <t>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</si>
  <si>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</t>
  </si>
  <si>
    <t>7.</t>
  </si>
  <si>
    <t>Работы, выполняемые в целях надлежащего содержания лестниц многоквартирных домов:</t>
  </si>
  <si>
    <t>выявление деформации и повреждений в несущих конструкциях, надежности крепления ограждений, выбоин и сколов в ступенях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</si>
  <si>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</si>
  <si>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</si>
  <si>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проверка состояния и при необходимости восстановление штукатурного слоя обеспечивающей предел огнестойкости 1 час в домах с лестницами по стальнымкосоурам</t>
  </si>
  <si>
    <t>8.</t>
  </si>
  <si>
    <t>Работы, выполняемые в целях надлежащего содержания фасадов многоквартирных домов: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</si>
  <si>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</si>
  <si>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контроль состояния и работоспособности подсветки информационных знаков, входов в подъезды (домовые знаки и т.д.)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</si>
  <si>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</si>
  <si>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контроль состояния и восстановление или замена отдельных элементов крылец и зонтов над входами в здание, в подвалы и над балконами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</si>
  <si>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</si>
  <si>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9.</t>
  </si>
  <si>
    <t>Работы, выполняемые в целях надлежащего содержания перегородок в многоквартирных домах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</si>
  <si>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</si>
  <si>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проверка звукоизоляции и огнезащиты</t>
  </si>
  <si>
    <t>10.</t>
  </si>
  <si>
    <t>Работы, выполняемые в целях надлежащего содержания внутренней отделки многоквартирных домов, -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</si>
  <si>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11.</t>
  </si>
  <si>
    <t>Работы, выполняемые в целях надлежащего содержания полов помещений, относящихся к общему имуществу в многоквартирном доме:</t>
  </si>
  <si>
    <t xml:space="preserve">проверка состояния основания, поверхностного слоя </t>
  </si>
  <si>
    <t>12.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</si>
  <si>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</si>
  <si>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</si>
  <si>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</t>
  </si>
  <si>
    <t>I I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</si>
  <si>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</si>
  <si>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13.</t>
  </si>
  <si>
    <r>
      <t>Работы, выполняемые в целях надлежащего содержания систем вентиляции и дымоудаления многоквартирных домов</t>
    </r>
    <r>
      <rPr>
        <sz val="8"/>
        <color rgb="FF000000"/>
        <rFont val="Times New Roman"/>
        <family val="1"/>
        <charset val="204"/>
      </rPr>
      <t>:</t>
    </r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</si>
  <si>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</si>
  <si>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проверка утепления теплых чердаков, плотности закрытия входов на них;</t>
  </si>
  <si>
    <t>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</si>
  <si>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сезонное открытие и закрытие калорифера со стороны подвода воздуха</t>
  </si>
  <si>
    <t>контроль состояния и восстановление антикоррозионной окраски металлических вытяжных каналов, труб, поддонов и дефлекторов</t>
  </si>
  <si>
    <t>14.</t>
  </si>
  <si>
    <t>Работы, выполняемые в целях надлежащего содержания индивидуальных тепловых пунктов и водоподкачек в многоквартирных домах</t>
  </si>
  <si>
    <t>два раза в год при проведении весеннего и осеннего осмотров</t>
  </si>
  <si>
    <t>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</si>
  <si>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При выявлении нарушений - восстановление их работоспособности;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</si>
  <si>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</si>
  <si>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гидравлические и тепловые испытания оборудования индивидуальных тепловых пунктов и водоподкачек</t>
  </si>
  <si>
    <t>работы по очистке теплообменного оборудования для удаления накипно-коррозионных отложений</t>
  </si>
  <si>
    <t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</si>
  <si>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15.</t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</si>
  <si>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</si>
  <si>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</si>
  <si>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</si>
  <si>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замена неисправных контрольно-измерительных приборов (манометров, термометров и т.п.)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</si>
  <si>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</si>
  <si>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</si>
  <si>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</si>
  <si>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переключение в целях надежной эксплуатации режимов работы внутреннего водостока, гидравлического затвора внутреннего водостока;</t>
  </si>
  <si>
    <t>промывка участков водопровода после выполнения ремонтно-строительных работ на водопроводе</t>
  </si>
  <si>
    <t>очистка и промывка водонапорных баков</t>
  </si>
  <si>
    <t>промывка систем водоснабжения для удаления накипно-коррозионных отложений</t>
  </si>
  <si>
    <t>16.</t>
  </si>
  <si>
    <t>Работы, выполняемые в целях надлежащего содержания систем теплоснабжения (отопление, горячее водоснабжение) в многоквартирных домах: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</si>
  <si>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</si>
  <si>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проведение пробных пусконаладочных работ (пробные топки);</t>
  </si>
  <si>
    <t>удаление воздуха из системы отопления</t>
  </si>
  <si>
    <t>17.</t>
  </si>
  <si>
    <t>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</si>
  <si>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</si>
  <si>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проверка и обеспечение работоспособности устройств защитного отключения;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</si>
  <si>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</si>
  <si>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контроль состояния и замена вышедших из строя датчиков, проводки и оборудования пожарной и охранной сигнализации.</t>
  </si>
  <si>
    <t>18.</t>
  </si>
  <si>
    <t>Работы, выполняемые в целях надлежащего содержания и ремонта лифта (лифтов) в многоквартирном доме:</t>
  </si>
  <si>
    <t>Постоянно</t>
  </si>
  <si>
    <t>организация системы диспетчерского контроля и обеспечение диспетчерской связи с кабиной лифта;</t>
  </si>
  <si>
    <t>обеспечение проведения осмотров, технического обслуживания и ремонт лифта (лифтов);</t>
  </si>
  <si>
    <t>обеспечение проведения аварийного обслуживания лифта (лифтов);</t>
  </si>
  <si>
    <t>обеспечение проведения технического освидетельствования лифта (лифтов), в том числе после замены элементов оборудования.</t>
  </si>
  <si>
    <t>I II</t>
  </si>
  <si>
    <t>Работы и услуги по содержанию иного общего имущества в многоквартирном доме</t>
  </si>
  <si>
    <t>19.</t>
  </si>
  <si>
    <t>Работы по содержанию помещений, входящих в состав общего имущества в многоквартирном доме:</t>
  </si>
  <si>
    <t>Один раз в неделю</t>
  </si>
  <si>
    <t>сухая и влажная уборка тамбуров, холлов, коридоров, галерей, лифтовых площадок и лифтовых холлов и кабин, лестничных площадок и маршей, пандусов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</si>
  <si>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</si>
  <si>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Один раз в месяц</t>
  </si>
  <si>
    <t>мытье окон;</t>
  </si>
  <si>
    <t>два раза в год</t>
  </si>
  <si>
    <t>очистка систем защиты от грязи (металлических решеток, ячеистых покрытий, приямков, текстильных матов);</t>
  </si>
  <si>
    <t>один раз в год</t>
  </si>
  <si>
    <t>проведение дератизации и дезинсекции помещений, входящих в состав общего имущества в многоквартирном доме.</t>
  </si>
  <si>
    <t>один раз в квартал</t>
  </si>
  <si>
    <t>20.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</si>
  <si>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</si>
  <si>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очистка крышек люков колодцев и пожарных гидрантов от снега и льда толщиной слоя свыше 5 см;</t>
  </si>
  <si>
    <t>По мере необходимости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</si>
  <si>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</si>
  <si>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</si>
  <si>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</si>
  <si>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дома;</t>
  </si>
  <si>
    <t>уборка крыльца и площадки перед входом в подъезд.</t>
  </si>
  <si>
    <t>21.</t>
  </si>
  <si>
    <t>Работы по содержанию придомовой территории в теплый период года:</t>
  </si>
  <si>
    <t>Постоянно 2 раза</t>
  </si>
  <si>
    <t>подметание и уборка придомовой территории;</t>
  </si>
  <si>
    <t>5 раз в неделю</t>
  </si>
  <si>
    <t>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</si>
  <si>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и выкашивание газонов;</t>
  </si>
  <si>
    <t>прочистка ливневой канализации;</t>
  </si>
  <si>
    <t>уборка крыльца и площадки перед входом в подъезд, очистка металлической решетки и приямка.</t>
  </si>
  <si>
    <t xml:space="preserve">Уборка контейнерной площадки </t>
  </si>
  <si>
    <t>22.</t>
  </si>
  <si>
    <t>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</si>
  <si>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два раза в год при проведении весеннего и осеннего осмотров;                                                                              при выявлении нарушений - восстановление их работоспособности;</t>
  </si>
  <si>
    <t>23.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</si>
  <si>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</si>
  <si>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круглосуточно;                                                         при выявлении нарушений - восстановление их работоспособности;</t>
  </si>
  <si>
    <t>Итого:</t>
  </si>
  <si>
    <t>№</t>
  </si>
  <si>
    <t>п/п</t>
  </si>
  <si>
    <t>Наименование работ (услуг)</t>
  </si>
  <si>
    <t>Периодичность выполнения работ и оказания услуг</t>
  </si>
  <si>
    <t xml:space="preserve">Годовая плата </t>
  </si>
  <si>
    <t>(руб.)</t>
  </si>
  <si>
    <t>Стоимость на 1 м 2 общей площади (руб. в месяц)</t>
  </si>
  <si>
    <t>Текущий ремонт подъездов</t>
  </si>
  <si>
    <t>1 раз в 3 года</t>
  </si>
  <si>
    <t>Замена светильников внутри подъездов на светодиодные с датчиками движения</t>
  </si>
  <si>
    <t>В 1-ый год обслуживания</t>
  </si>
  <si>
    <t>70 000,00</t>
  </si>
  <si>
    <t>Замена ламп козырькового освещения типа ЖКУ (энергосберегающие) с реле времени, освещения и движения, дежурным освещением</t>
  </si>
  <si>
    <t>30 671,00</t>
  </si>
  <si>
    <t>Установка и организация работы системы видеонаблюдения за придомовой территорией</t>
  </si>
  <si>
    <t>79 000,00</t>
  </si>
  <si>
    <t>Установка пандусов для маломобильных групп населения</t>
  </si>
  <si>
    <t>38 333,00</t>
  </si>
  <si>
    <t>Очистка и текущий ремонт детской площадки, элементов благоустройства</t>
  </si>
  <si>
    <t>По мере необходимости, начало работ не позднее 3 дней с момента обнаружения дефектов</t>
  </si>
  <si>
    <t>10 399,44</t>
  </si>
  <si>
    <t>Завоз песка</t>
  </si>
  <si>
    <t>Один раз в год</t>
  </si>
  <si>
    <t>20 798,88</t>
  </si>
  <si>
    <t>Завоз земли</t>
  </si>
  <si>
    <t>18 718,99</t>
  </si>
  <si>
    <t>Работы по содержанию придомовой территории:</t>
  </si>
  <si>
    <t>- уход за зелеными насаждениями;</t>
  </si>
  <si>
    <t>- посадка цветов;</t>
  </si>
  <si>
    <t>- побелка деревьев, бордюров.</t>
  </si>
  <si>
    <t>по мере необходимости</t>
  </si>
  <si>
    <t>67 596,36</t>
  </si>
  <si>
    <t>Полив тротуара</t>
  </si>
  <si>
    <t>1 раз в неделю</t>
  </si>
  <si>
    <t xml:space="preserve"> в летний период</t>
  </si>
  <si>
    <t>4 500,00</t>
  </si>
  <si>
    <t>Влажная протирка стен</t>
  </si>
  <si>
    <t>2 раза в месяц</t>
  </si>
  <si>
    <t>22 878,76</t>
  </si>
  <si>
    <t>Влажная протирка дверей</t>
  </si>
  <si>
    <t>Влажная протирка перил лестниц</t>
  </si>
  <si>
    <t>Итого расходы: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</si>
</sst>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/>
      <diagonal/>
    </border>
    <border>
      <left/>
      <right style="medium">
        <color rgb="FF00000A"/>
      </right>
      <top style="medium">
        <color rgb="FF00000A"/>
      </top>
      <bottom/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/>
      <bottom/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/>
      <diagonal/>
    </border>
    <border>
      <left/>
      <right/>
      <top/>
      <bottom style="medium">
        <color rgb="FF00000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1"/>
      </left>
      <right style="medium">
        <color rgb="FF000001"/>
      </right>
      <top style="medium">
        <color rgb="FF00000A"/>
      </top>
      <bottom style="medium">
        <color rgb="FF000001"/>
      </bottom>
      <diagonal/>
    </border>
    <border>
      <left/>
      <right style="medium">
        <color rgb="FF000001"/>
      </right>
      <top style="medium">
        <color rgb="FF000001"/>
      </top>
      <bottom style="medium">
        <color rgb="FF00000A"/>
      </bottom>
      <diagonal/>
    </border>
    <border>
      <left/>
      <right/>
      <top style="medium">
        <color rgb="FF000001"/>
      </top>
      <bottom style="medium">
        <color rgb="FF00000A"/>
      </bottom>
      <diagonal/>
    </border>
    <border>
      <left style="medium">
        <color rgb="FF000001"/>
      </left>
      <right style="medium">
        <color rgb="FF000001"/>
      </right>
      <top/>
      <bottom style="medium">
        <color rgb="FF000001"/>
      </bottom>
      <diagonal/>
    </border>
    <border>
      <left style="medium">
        <color rgb="FF000001"/>
      </left>
      <right style="medium">
        <color rgb="FF000001"/>
      </right>
      <top/>
      <bottom/>
      <diagonal/>
    </border>
    <border>
      <left/>
      <right style="medium">
        <color rgb="FF000001"/>
      </right>
      <top/>
      <bottom style="medium">
        <color rgb="FF000001"/>
      </bottom>
      <diagonal/>
    </border>
    <border>
      <left/>
      <right style="medium">
        <color rgb="FF000001"/>
      </right>
      <top/>
      <bottom/>
      <diagonal/>
    </border>
    <border>
      <left/>
      <right style="medium">
        <color rgb="FF000001"/>
      </right>
      <top/>
      <bottom style="medium">
        <color rgb="FF00000A"/>
      </bottom>
      <diagonal/>
    </border>
    <border>
      <left style="medium">
        <color rgb="FF000001"/>
      </left>
      <right/>
      <top style="medium">
        <color rgb="FF000001"/>
      </top>
      <bottom style="medium">
        <color rgb="FF00000A"/>
      </bottom>
      <diagonal/>
    </border>
    <border>
      <left style="medium">
        <color rgb="FF000001"/>
      </left>
      <right style="medium">
        <color rgb="FF000001"/>
      </right>
      <top style="medium">
        <color rgb="FF000001"/>
      </top>
      <bottom/>
      <diagonal/>
    </border>
    <border>
      <left style="medium">
        <color rgb="FF00000A"/>
      </left>
      <right style="medium">
        <color rgb="FF000001"/>
      </right>
      <top style="medium">
        <color rgb="FF00000A"/>
      </top>
      <bottom/>
      <diagonal/>
    </border>
    <border>
      <left style="medium">
        <color rgb="FF00000A"/>
      </left>
      <right style="medium">
        <color rgb="FF000001"/>
      </right>
      <top/>
      <bottom/>
      <diagonal/>
    </border>
    <border>
      <left style="medium">
        <color rgb="FF00000A"/>
      </left>
      <right style="medium">
        <color rgb="FF000001"/>
      </right>
      <top/>
      <bottom style="medium">
        <color rgb="FF000001"/>
      </bottom>
      <diagonal/>
    </border>
    <border>
      <left style="medium">
        <color rgb="FF000001"/>
      </left>
      <right style="medium">
        <color rgb="FF000001"/>
      </right>
      <top style="medium">
        <color rgb="FF00000A"/>
      </top>
      <bottom/>
      <diagonal/>
    </border>
    <border>
      <left style="medium">
        <color rgb="FF000001"/>
      </left>
      <right style="medium">
        <color rgb="FF000001"/>
      </right>
      <top/>
      <bottom style="medium">
        <color rgb="FF00000A"/>
      </bottom>
      <diagonal/>
    </border>
    <border>
      <left/>
      <right style="medium">
        <color rgb="FF000001"/>
      </right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/>
      <bottom style="medium">
        <color rgb="FF000001"/>
      </bottom>
      <diagonal/>
    </border>
    <border>
      <left/>
      <right style="medium">
        <color rgb="FF000001"/>
      </right>
      <top style="medium">
        <color rgb="FF00000A"/>
      </top>
      <bottom/>
      <diagonal/>
    </border>
    <border>
      <left/>
      <right style="medium">
        <color rgb="FF000001"/>
      </right>
      <top style="medium">
        <color rgb="FF000001"/>
      </top>
      <bottom/>
      <diagonal/>
    </border>
    <border>
      <left/>
      <right style="medium">
        <color rgb="FF000001"/>
      </right>
      <top style="medium">
        <color rgb="FF00000A"/>
      </top>
      <bottom style="medium">
        <color rgb="FF000001"/>
      </bottom>
      <diagonal/>
    </border>
    <border>
      <left style="medium">
        <color rgb="FF00000A"/>
      </left>
      <right style="medium">
        <color rgb="FF00000A"/>
      </right>
      <top/>
      <bottom style="medium">
        <color rgb="FF000001"/>
      </bottom>
      <diagonal/>
    </border>
    <border>
      <left style="medium">
        <color rgb="FF00000A"/>
      </left>
      <right style="medium">
        <color rgb="FF000001"/>
      </right>
      <top style="medium">
        <color rgb="FF00000A"/>
      </top>
      <bottom style="medium">
        <color rgb="FF00000A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1"/>
      </left>
      <right/>
      <top style="medium">
        <color rgb="FF00000A"/>
      </top>
      <bottom/>
      <diagonal/>
    </border>
    <border>
      <left style="medium">
        <color rgb="FF000001"/>
      </left>
      <right/>
      <top/>
      <bottom/>
      <diagonal/>
    </border>
    <border>
      <left style="medium">
        <color rgb="FF000001"/>
      </left>
      <right/>
      <top/>
      <bottom style="medium">
        <color rgb="FF000001"/>
      </bottom>
      <diagonal/>
    </border>
    <border>
      <left/>
      <right/>
      <top/>
      <bottom style="medium">
        <color rgb="FF000001"/>
      </bottom>
      <diagonal/>
    </border>
    <border>
      <left/>
      <right/>
      <top style="medium">
        <color rgb="FF00000A"/>
      </top>
      <bottom style="medium">
        <color rgb="FF0000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rgb="FF00000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0">
    <xf numFmtId="0" fontId="0" fillId="0" borderId="0" xfId="0"/>
    <xf numFmtId="0" fontId="5" fillId="3" borderId="0" xfId="0" applyFont="1" applyFill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49" fontId="7" fillId="4" borderId="9" xfId="1" applyNumberFormat="1" applyFont="1" applyFill="1" applyBorder="1" applyAlignment="1">
      <alignment horizontal="center" vertical="center" wrapText="1"/>
    </xf>
    <xf numFmtId="49" fontId="8" fillId="4" borderId="9" xfId="1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0" fillId="0" borderId="9" xfId="0" applyBorder="1"/>
    <xf numFmtId="0" fontId="2" fillId="0" borderId="9" xfId="0" applyFont="1" applyBorder="1"/>
    <xf numFmtId="0" fontId="3" fillId="0" borderId="1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3" fillId="0" borderId="5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3" fillId="0" borderId="17" xfId="0" applyFont="1" applyBorder="1" applyAlignment="1">
      <alignment vertical="center" wrapText="1"/>
    </xf>
    <xf numFmtId="0" fontId="4" fillId="0" borderId="26" xfId="0" applyFont="1" applyBorder="1" applyAlignment="1">
      <alignment horizontal="justify" vertical="center" wrapText="1"/>
    </xf>
    <xf numFmtId="0" fontId="4" fillId="0" borderId="26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2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15" xfId="0" applyFont="1" applyBorder="1" applyAlignment="1">
      <alignment horizontal="justify" vertical="center" wrapText="1"/>
    </xf>
    <xf numFmtId="0" fontId="10" fillId="0" borderId="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6" fillId="0" borderId="25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9" fillId="0" borderId="32" xfId="0" applyFont="1" applyBorder="1" applyAlignment="1">
      <alignment vertical="center" wrapText="1"/>
    </xf>
    <xf numFmtId="0" fontId="9" fillId="0" borderId="33" xfId="0" applyFont="1" applyBorder="1" applyAlignment="1">
      <alignment horizontal="justify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justify" vertical="center" wrapText="1"/>
    </xf>
    <xf numFmtId="4" fontId="9" fillId="0" borderId="35" xfId="0" applyNumberFormat="1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justify" vertical="center" wrapText="1"/>
    </xf>
    <xf numFmtId="0" fontId="9" fillId="0" borderId="32" xfId="0" applyFont="1" applyBorder="1" applyAlignment="1">
      <alignment horizontal="justify" vertical="center" wrapText="1"/>
    </xf>
    <xf numFmtId="0" fontId="9" fillId="0" borderId="33" xfId="0" applyFont="1" applyBorder="1" applyAlignment="1">
      <alignment horizontal="justify" vertical="center" wrapText="1"/>
    </xf>
    <xf numFmtId="0" fontId="9" fillId="0" borderId="36" xfId="0" applyFont="1" applyBorder="1" applyAlignment="1">
      <alignment horizontal="justify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right" vertical="center" wrapText="1"/>
    </xf>
    <xf numFmtId="0" fontId="4" fillId="0" borderId="39" xfId="0" applyFont="1" applyBorder="1" applyAlignment="1">
      <alignment horizontal="right" vertical="center" wrapText="1"/>
    </xf>
    <xf numFmtId="0" fontId="4" fillId="0" borderId="4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41" xfId="0" applyFont="1" applyBorder="1" applyAlignment="1">
      <alignment horizontal="right" vertical="center" wrapText="1"/>
    </xf>
    <xf numFmtId="0" fontId="10" fillId="0" borderId="41" xfId="0" applyFont="1" applyBorder="1" applyAlignment="1">
      <alignment horizontal="right" vertical="center" wrapText="1"/>
    </xf>
    <xf numFmtId="0" fontId="3" fillId="0" borderId="42" xfId="0" applyFont="1" applyBorder="1" applyAlignment="1">
      <alignment horizontal="right" vertical="center" wrapText="1"/>
    </xf>
    <xf numFmtId="0" fontId="10" fillId="0" borderId="8" xfId="0" applyFont="1" applyBorder="1" applyAlignment="1">
      <alignment horizontal="right" vertical="center" wrapText="1"/>
    </xf>
    <xf numFmtId="0" fontId="9" fillId="0" borderId="43" xfId="0" applyFont="1" applyBorder="1" applyAlignment="1">
      <alignment horizontal="justify" vertical="center" wrapText="1"/>
    </xf>
    <xf numFmtId="0" fontId="9" fillId="0" borderId="44" xfId="0" applyFont="1" applyBorder="1" applyAlignment="1">
      <alignment horizontal="justify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13" fillId="0" borderId="9" xfId="0" applyFont="1" applyBorder="1"/>
    <xf numFmtId="0" fontId="12" fillId="0" borderId="37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6" fillId="0" borderId="27" xfId="0" applyFont="1" applyBorder="1" applyAlignment="1">
      <alignment horizontal="right" vertical="center" wrapText="1"/>
    </xf>
    <xf numFmtId="0" fontId="5" fillId="0" borderId="47" xfId="0" applyFont="1" applyBorder="1" applyAlignment="1">
      <alignment horizontal="right" vertical="center" wrapText="1"/>
    </xf>
    <xf numFmtId="0" fontId="0" fillId="0" borderId="48" xfId="0" applyBorder="1"/>
    <xf numFmtId="0" fontId="13" fillId="0" borderId="48" xfId="0" applyFont="1" applyBorder="1"/>
    <xf numFmtId="0" fontId="14" fillId="0" borderId="9" xfId="0" applyFont="1" applyBorder="1" applyAlignment="1">
      <alignment horizontal="right" vertical="center"/>
    </xf>
  </cellXfs>
  <cellStyles count="2">
    <cellStyle name="20% — акцент1" xfId="1" builtinId="30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84275-2BE8-4BF6-8F6B-9D6F3F6E875C}">
  <dimension ref="A1:H168"/>
  <sheetViews>
    <sheetView tabSelected="1" topLeftCell="A136" workbookViewId="0">
      <selection activeCell="M147" sqref="M147"/>
    </sheetView>
  </sheetViews>
  <sheetFormatPr defaultRowHeight="15" x14ac:dyDescent="0.25"/>
  <cols>
    <col min="1" max="1" width="4" customWidth="1"/>
    <col min="2" max="2" width="64.28515625" customWidth="1"/>
    <col min="3" max="3" width="32.140625" customWidth="1"/>
    <col min="4" max="4" width="16.7109375" customWidth="1"/>
    <col min="5" max="5" width="19.140625" customWidth="1"/>
    <col min="6" max="6" width="16.5703125" customWidth="1"/>
    <col min="7" max="7" width="12.28515625" customWidth="1"/>
    <col min="8" max="8" width="14.7109375" customWidth="1"/>
  </cols>
  <sheetData>
    <row r="1" spans="1:8" ht="15" customHeight="1" x14ac:dyDescent="0.25">
      <c r="B1" s="1" t="s">
        <v>4</v>
      </c>
      <c r="C1" s="1"/>
    </row>
    <row r="2" spans="1:8" ht="15.75" thickBot="1" x14ac:dyDescent="0.3">
      <c r="B2" s="2" t="s">
        <v>0</v>
      </c>
      <c r="C2" s="2"/>
    </row>
    <row r="3" spans="1:8" ht="35.25" customHeight="1" thickBot="1" x14ac:dyDescent="0.3">
      <c r="A3" s="9" t="s">
        <v>5</v>
      </c>
      <c r="B3" s="15" t="s">
        <v>6</v>
      </c>
      <c r="C3" s="14"/>
      <c r="D3" s="14"/>
      <c r="E3" s="16"/>
      <c r="F3" s="3" t="s">
        <v>1</v>
      </c>
      <c r="G3" s="3" t="s">
        <v>2</v>
      </c>
      <c r="H3" s="4" t="s">
        <v>3</v>
      </c>
    </row>
    <row r="4" spans="1:8" ht="23.1" customHeight="1" thickBot="1" x14ac:dyDescent="0.3">
      <c r="A4" s="18" t="s">
        <v>7</v>
      </c>
      <c r="B4" s="10" t="s">
        <v>8</v>
      </c>
      <c r="C4" s="21" t="s">
        <v>9</v>
      </c>
      <c r="D4" s="11"/>
      <c r="E4" s="6">
        <v>0.4</v>
      </c>
      <c r="F4" s="8">
        <v>10188.6</v>
      </c>
      <c r="G4" s="8">
        <v>12</v>
      </c>
      <c r="H4" s="8">
        <f>G4*F4*E4</f>
        <v>48905.280000000006</v>
      </c>
    </row>
    <row r="5" spans="1:8" ht="23.1" customHeight="1" thickBot="1" x14ac:dyDescent="0.3">
      <c r="A5" s="17"/>
      <c r="B5" s="12" t="s">
        <v>10</v>
      </c>
      <c r="C5" s="22"/>
      <c r="D5" s="13"/>
      <c r="E5" s="5">
        <v>0.1</v>
      </c>
      <c r="F5" s="7">
        <v>10188.6</v>
      </c>
      <c r="G5" s="7">
        <v>12</v>
      </c>
      <c r="H5" s="7">
        <f t="shared" ref="H5:H68" si="0">G5*F5*E5</f>
        <v>12226.320000000002</v>
      </c>
    </row>
    <row r="6" spans="1:8" ht="23.1" customHeight="1" thickBot="1" x14ac:dyDescent="0.3">
      <c r="A6" s="17"/>
      <c r="B6" s="12" t="s">
        <v>11</v>
      </c>
      <c r="C6" s="22"/>
      <c r="D6" s="24"/>
      <c r="E6" s="96" t="s">
        <v>12</v>
      </c>
      <c r="F6" s="7">
        <v>10188.6</v>
      </c>
      <c r="G6" s="7">
        <v>12</v>
      </c>
      <c r="H6" s="7">
        <f t="shared" si="0"/>
        <v>24452.640000000003</v>
      </c>
    </row>
    <row r="7" spans="1:8" ht="23.1" customHeight="1" thickBot="1" x14ac:dyDescent="0.3">
      <c r="A7" s="17"/>
      <c r="B7" s="12" t="s">
        <v>13</v>
      </c>
      <c r="C7" s="22"/>
      <c r="D7" s="17"/>
      <c r="E7" s="97"/>
      <c r="F7" s="7">
        <v>10188.6</v>
      </c>
      <c r="G7" s="7">
        <v>12</v>
      </c>
      <c r="H7" s="7">
        <f t="shared" si="0"/>
        <v>0</v>
      </c>
    </row>
    <row r="8" spans="1:8" ht="23.1" customHeight="1" thickBot="1" x14ac:dyDescent="0.3">
      <c r="A8" s="17"/>
      <c r="B8" s="12" t="s">
        <v>14</v>
      </c>
      <c r="C8" s="22"/>
      <c r="D8" s="17"/>
      <c r="E8" s="97"/>
      <c r="F8" s="7">
        <v>10188.6</v>
      </c>
      <c r="G8" s="7">
        <v>12</v>
      </c>
      <c r="H8" s="7">
        <f t="shared" si="0"/>
        <v>0</v>
      </c>
    </row>
    <row r="9" spans="1:8" ht="23.1" customHeight="1" thickBot="1" x14ac:dyDescent="0.3">
      <c r="A9" s="17"/>
      <c r="B9" s="12" t="s">
        <v>15</v>
      </c>
      <c r="C9" s="22"/>
      <c r="D9" s="19"/>
      <c r="E9" s="98"/>
      <c r="F9" s="7">
        <v>10188.6</v>
      </c>
      <c r="G9" s="7">
        <v>12</v>
      </c>
      <c r="H9" s="7">
        <f t="shared" si="0"/>
        <v>0</v>
      </c>
    </row>
    <row r="10" spans="1:8" ht="23.1" customHeight="1" thickBot="1" x14ac:dyDescent="0.3">
      <c r="A10" s="19"/>
      <c r="B10" s="12" t="s">
        <v>16</v>
      </c>
      <c r="C10" s="23"/>
      <c r="D10" s="11"/>
      <c r="E10" s="5">
        <v>0.1</v>
      </c>
      <c r="F10" s="7">
        <v>10188.6</v>
      </c>
      <c r="G10" s="7">
        <v>12</v>
      </c>
      <c r="H10" s="7">
        <f t="shared" si="0"/>
        <v>12226.320000000002</v>
      </c>
    </row>
    <row r="11" spans="1:8" ht="23.1" customHeight="1" thickBot="1" x14ac:dyDescent="0.3">
      <c r="A11" s="25"/>
      <c r="F11" s="7">
        <v>10188.6</v>
      </c>
      <c r="G11" s="7">
        <v>12</v>
      </c>
      <c r="H11" s="7">
        <f t="shared" si="0"/>
        <v>0</v>
      </c>
    </row>
    <row r="12" spans="1:8" ht="23.1" customHeight="1" thickBot="1" x14ac:dyDescent="0.3">
      <c r="A12" s="34" t="s">
        <v>17</v>
      </c>
      <c r="B12" s="26" t="s">
        <v>18</v>
      </c>
      <c r="C12" s="37" t="s">
        <v>9</v>
      </c>
      <c r="D12" s="27"/>
      <c r="E12" s="99">
        <v>0.4</v>
      </c>
      <c r="F12" s="8">
        <v>10188.6</v>
      </c>
      <c r="G12" s="8">
        <v>12</v>
      </c>
      <c r="H12" s="8">
        <f t="shared" si="0"/>
        <v>48905.280000000006</v>
      </c>
    </row>
    <row r="13" spans="1:8" ht="23.1" customHeight="1" thickBot="1" x14ac:dyDescent="0.3">
      <c r="A13" s="35"/>
      <c r="B13" s="28" t="s">
        <v>19</v>
      </c>
      <c r="C13" s="38"/>
      <c r="D13" s="28"/>
      <c r="E13" s="100">
        <v>0.15</v>
      </c>
      <c r="F13" s="7">
        <v>10188.6</v>
      </c>
      <c r="G13" s="7">
        <v>12</v>
      </c>
      <c r="H13" s="7">
        <f t="shared" si="0"/>
        <v>18339.48</v>
      </c>
    </row>
    <row r="14" spans="1:8" ht="23.1" customHeight="1" thickBot="1" x14ac:dyDescent="0.3">
      <c r="A14" s="35"/>
      <c r="B14" s="11" t="s">
        <v>20</v>
      </c>
      <c r="C14" s="38"/>
      <c r="D14" s="11"/>
      <c r="E14" s="5" t="s">
        <v>21</v>
      </c>
      <c r="F14" s="7">
        <v>10188.6</v>
      </c>
      <c r="G14" s="7">
        <v>12</v>
      </c>
      <c r="H14" s="7">
        <f t="shared" si="0"/>
        <v>18339.48</v>
      </c>
    </row>
    <row r="15" spans="1:8" ht="23.1" customHeight="1" thickBot="1" x14ac:dyDescent="0.3">
      <c r="A15" s="36"/>
      <c r="B15" s="13" t="s">
        <v>22</v>
      </c>
      <c r="C15" s="39"/>
      <c r="D15" s="13"/>
      <c r="E15" s="5" t="s">
        <v>23</v>
      </c>
      <c r="F15" s="7">
        <v>10188.6</v>
      </c>
      <c r="G15" s="7">
        <v>12</v>
      </c>
      <c r="H15" s="7">
        <f t="shared" si="0"/>
        <v>12226.320000000002</v>
      </c>
    </row>
    <row r="16" spans="1:8" ht="23.1" customHeight="1" thickBot="1" x14ac:dyDescent="0.3">
      <c r="A16" s="24" t="s">
        <v>24</v>
      </c>
      <c r="B16" s="10" t="s">
        <v>25</v>
      </c>
      <c r="C16" s="40" t="s">
        <v>9</v>
      </c>
      <c r="D16" s="11"/>
      <c r="E16" s="6">
        <v>0.25</v>
      </c>
      <c r="F16" s="8">
        <v>10188.6</v>
      </c>
      <c r="G16" s="8">
        <v>12</v>
      </c>
      <c r="H16" s="8">
        <f t="shared" si="0"/>
        <v>30565.800000000003</v>
      </c>
    </row>
    <row r="17" spans="1:8" ht="23.1" customHeight="1" thickBot="1" x14ac:dyDescent="0.3">
      <c r="A17" s="17"/>
      <c r="B17" s="29" t="s">
        <v>26</v>
      </c>
      <c r="C17" s="20"/>
      <c r="D17" s="13"/>
      <c r="E17" s="100" t="s">
        <v>23</v>
      </c>
      <c r="F17" s="7">
        <v>10188.6</v>
      </c>
      <c r="G17" s="7">
        <v>12</v>
      </c>
      <c r="H17" s="7">
        <f t="shared" si="0"/>
        <v>12226.320000000002</v>
      </c>
    </row>
    <row r="18" spans="1:8" ht="23.1" customHeight="1" thickBot="1" x14ac:dyDescent="0.3">
      <c r="A18" s="17"/>
      <c r="B18" s="29" t="s">
        <v>27</v>
      </c>
      <c r="C18" s="20"/>
      <c r="D18" s="13"/>
      <c r="E18" s="100" t="s">
        <v>23</v>
      </c>
      <c r="F18" s="7">
        <v>10188.6</v>
      </c>
      <c r="G18" s="7">
        <v>12</v>
      </c>
      <c r="H18" s="7">
        <f t="shared" si="0"/>
        <v>12226.320000000002</v>
      </c>
    </row>
    <row r="19" spans="1:8" ht="23.1" customHeight="1" thickBot="1" x14ac:dyDescent="0.3">
      <c r="A19" s="17"/>
      <c r="B19" s="28" t="s">
        <v>28</v>
      </c>
      <c r="C19" s="20"/>
      <c r="D19" s="13"/>
      <c r="E19" s="100" t="s">
        <v>23</v>
      </c>
      <c r="F19" s="7">
        <v>10188.6</v>
      </c>
      <c r="G19" s="7">
        <v>12</v>
      </c>
      <c r="H19" s="7">
        <f t="shared" si="0"/>
        <v>12226.320000000002</v>
      </c>
    </row>
    <row r="20" spans="1:8" ht="23.1" customHeight="1" thickBot="1" x14ac:dyDescent="0.3">
      <c r="A20" s="19"/>
      <c r="B20" s="30" t="s">
        <v>29</v>
      </c>
      <c r="C20" s="41"/>
      <c r="D20" s="13"/>
      <c r="E20" s="5" t="s">
        <v>23</v>
      </c>
      <c r="F20" s="7">
        <v>10188.6</v>
      </c>
      <c r="G20" s="7">
        <v>12</v>
      </c>
      <c r="H20" s="7">
        <f t="shared" si="0"/>
        <v>12226.320000000002</v>
      </c>
    </row>
    <row r="21" spans="1:8" ht="23.1" customHeight="1" thickBot="1" x14ac:dyDescent="0.3">
      <c r="A21" s="18" t="s">
        <v>30</v>
      </c>
      <c r="B21" s="31" t="s">
        <v>31</v>
      </c>
      <c r="C21" s="43" t="s">
        <v>9</v>
      </c>
      <c r="D21" s="13"/>
      <c r="E21" s="6">
        <v>0.3</v>
      </c>
      <c r="F21" s="8">
        <v>10188.6</v>
      </c>
      <c r="G21" s="8">
        <v>12</v>
      </c>
      <c r="H21" s="8">
        <f t="shared" si="0"/>
        <v>36678.959999999999</v>
      </c>
    </row>
    <row r="22" spans="1:8" ht="23.1" customHeight="1" thickBot="1" x14ac:dyDescent="0.3">
      <c r="A22" s="17"/>
      <c r="B22" s="32" t="s">
        <v>32</v>
      </c>
      <c r="C22" s="20"/>
      <c r="D22" s="28"/>
      <c r="E22" s="100" t="s">
        <v>33</v>
      </c>
      <c r="F22" s="7">
        <v>10188.6</v>
      </c>
      <c r="G22" s="7">
        <v>12</v>
      </c>
      <c r="H22" s="7">
        <f t="shared" si="0"/>
        <v>6113.1600000000008</v>
      </c>
    </row>
    <row r="23" spans="1:8" ht="23.1" customHeight="1" thickBot="1" x14ac:dyDescent="0.3">
      <c r="A23" s="17"/>
      <c r="B23" s="32" t="s">
        <v>34</v>
      </c>
      <c r="C23" s="20"/>
      <c r="D23" s="28"/>
      <c r="E23" s="100" t="s">
        <v>33</v>
      </c>
      <c r="F23" s="7">
        <v>10188.6</v>
      </c>
      <c r="G23" s="7">
        <v>12</v>
      </c>
      <c r="H23" s="7">
        <f t="shared" si="0"/>
        <v>6113.1600000000008</v>
      </c>
    </row>
    <row r="24" spans="1:8" ht="23.1" customHeight="1" thickBot="1" x14ac:dyDescent="0.3">
      <c r="A24" s="17"/>
      <c r="B24" s="32" t="s">
        <v>35</v>
      </c>
      <c r="C24" s="20"/>
      <c r="D24" s="28"/>
      <c r="E24" s="100" t="s">
        <v>33</v>
      </c>
      <c r="F24" s="7">
        <v>10188.6</v>
      </c>
      <c r="G24" s="7">
        <v>12</v>
      </c>
      <c r="H24" s="7">
        <f t="shared" si="0"/>
        <v>6113.1600000000008</v>
      </c>
    </row>
    <row r="25" spans="1:8" ht="23.1" customHeight="1" thickBot="1" x14ac:dyDescent="0.3">
      <c r="A25" s="17"/>
      <c r="B25" s="12" t="s">
        <v>36</v>
      </c>
      <c r="C25" s="20"/>
      <c r="D25" s="11"/>
      <c r="E25" s="5" t="s">
        <v>33</v>
      </c>
      <c r="F25" s="7">
        <v>10188.6</v>
      </c>
      <c r="G25" s="7">
        <v>12</v>
      </c>
      <c r="H25" s="7">
        <f t="shared" si="0"/>
        <v>6113.1600000000008</v>
      </c>
    </row>
    <row r="26" spans="1:8" ht="23.1" customHeight="1" thickBot="1" x14ac:dyDescent="0.3">
      <c r="A26" s="42"/>
      <c r="B26" s="12" t="s">
        <v>37</v>
      </c>
      <c r="C26" s="44"/>
      <c r="D26" s="13"/>
      <c r="E26" s="5" t="s">
        <v>33</v>
      </c>
      <c r="F26" s="7">
        <v>10188.6</v>
      </c>
      <c r="G26" s="7">
        <v>12</v>
      </c>
      <c r="H26" s="7">
        <f t="shared" si="0"/>
        <v>6113.1600000000008</v>
      </c>
    </row>
    <row r="27" spans="1:8" ht="23.1" customHeight="1" thickBot="1" x14ac:dyDescent="0.3">
      <c r="A27" s="24" t="s">
        <v>38</v>
      </c>
      <c r="B27" s="10" t="s">
        <v>39</v>
      </c>
      <c r="C27" s="40" t="s">
        <v>9</v>
      </c>
      <c r="D27" s="13"/>
      <c r="E27" s="6">
        <v>0.4</v>
      </c>
      <c r="F27" s="8">
        <v>10188.6</v>
      </c>
      <c r="G27" s="8">
        <v>12</v>
      </c>
      <c r="H27" s="8">
        <f t="shared" si="0"/>
        <v>48905.280000000006</v>
      </c>
    </row>
    <row r="28" spans="1:8" ht="23.1" customHeight="1" thickBot="1" x14ac:dyDescent="0.3">
      <c r="A28" s="17"/>
      <c r="B28" s="29" t="s">
        <v>40</v>
      </c>
      <c r="C28" s="20"/>
      <c r="D28" s="33"/>
      <c r="E28" s="100" t="s">
        <v>23</v>
      </c>
      <c r="F28" s="7">
        <v>10188.6</v>
      </c>
      <c r="G28" s="7">
        <v>12</v>
      </c>
      <c r="H28" s="7">
        <f t="shared" si="0"/>
        <v>12226.320000000002</v>
      </c>
    </row>
    <row r="29" spans="1:8" ht="23.1" customHeight="1" thickBot="1" x14ac:dyDescent="0.3">
      <c r="A29" s="17"/>
      <c r="B29" s="29" t="s">
        <v>41</v>
      </c>
      <c r="C29" s="20"/>
      <c r="D29" s="33"/>
      <c r="E29" s="100" t="s">
        <v>23</v>
      </c>
      <c r="F29" s="7">
        <v>10188.6</v>
      </c>
      <c r="G29" s="7">
        <v>12</v>
      </c>
      <c r="H29" s="7">
        <f t="shared" si="0"/>
        <v>12226.320000000002</v>
      </c>
    </row>
    <row r="30" spans="1:8" ht="23.1" customHeight="1" thickBot="1" x14ac:dyDescent="0.3">
      <c r="A30" s="17"/>
      <c r="B30" s="29" t="s">
        <v>42</v>
      </c>
      <c r="C30" s="20"/>
      <c r="D30" s="33"/>
      <c r="E30" s="100" t="s">
        <v>23</v>
      </c>
      <c r="F30" s="7">
        <v>10188.6</v>
      </c>
      <c r="G30" s="7">
        <v>12</v>
      </c>
      <c r="H30" s="7">
        <f t="shared" si="0"/>
        <v>12226.320000000002</v>
      </c>
    </row>
    <row r="31" spans="1:8" ht="23.1" customHeight="1" thickBot="1" x14ac:dyDescent="0.3">
      <c r="A31" s="19"/>
      <c r="B31" s="28" t="s">
        <v>37</v>
      </c>
      <c r="C31" s="41"/>
      <c r="D31" s="13"/>
      <c r="E31" s="100" t="s">
        <v>23</v>
      </c>
      <c r="F31" s="7">
        <v>10188.6</v>
      </c>
      <c r="G31" s="7">
        <v>12</v>
      </c>
      <c r="H31" s="7">
        <f t="shared" si="0"/>
        <v>12226.320000000002</v>
      </c>
    </row>
    <row r="32" spans="1:8" ht="23.1" customHeight="1" thickBot="1" x14ac:dyDescent="0.3">
      <c r="A32" s="45"/>
      <c r="F32" s="7">
        <v>10188.6</v>
      </c>
      <c r="G32" s="7">
        <v>12</v>
      </c>
      <c r="H32" s="7">
        <f t="shared" si="0"/>
        <v>0</v>
      </c>
    </row>
    <row r="33" spans="1:8" ht="23.1" customHeight="1" thickBot="1" x14ac:dyDescent="0.3">
      <c r="A33" s="24" t="s">
        <v>43</v>
      </c>
      <c r="B33" s="46" t="s">
        <v>44</v>
      </c>
      <c r="C33" s="40" t="s">
        <v>9</v>
      </c>
      <c r="D33" s="47"/>
      <c r="E33" s="99">
        <v>0.4</v>
      </c>
      <c r="F33" s="8">
        <v>10188.6</v>
      </c>
      <c r="G33" s="8">
        <v>12</v>
      </c>
      <c r="H33" s="8">
        <f t="shared" si="0"/>
        <v>48905.280000000006</v>
      </c>
    </row>
    <row r="34" spans="1:8" ht="23.1" customHeight="1" thickBot="1" x14ac:dyDescent="0.3">
      <c r="A34" s="17"/>
      <c r="B34" s="12" t="s">
        <v>45</v>
      </c>
      <c r="C34" s="20"/>
      <c r="D34" s="13"/>
      <c r="E34" s="5">
        <v>0.02</v>
      </c>
      <c r="F34" s="7">
        <v>10188.6</v>
      </c>
      <c r="G34" s="7">
        <v>12</v>
      </c>
      <c r="H34" s="7">
        <f t="shared" si="0"/>
        <v>2445.2640000000001</v>
      </c>
    </row>
    <row r="35" spans="1:8" ht="23.1" customHeight="1" thickBot="1" x14ac:dyDescent="0.3">
      <c r="A35" s="17"/>
      <c r="B35" s="29" t="s">
        <v>46</v>
      </c>
      <c r="C35" s="20"/>
      <c r="D35" s="33"/>
      <c r="E35" s="5" t="s">
        <v>47</v>
      </c>
      <c r="F35" s="7">
        <v>10188.6</v>
      </c>
      <c r="G35" s="7">
        <v>12</v>
      </c>
      <c r="H35" s="7">
        <f t="shared" si="0"/>
        <v>7335.7920000000004</v>
      </c>
    </row>
    <row r="36" spans="1:8" ht="23.1" customHeight="1" thickBot="1" x14ac:dyDescent="0.3">
      <c r="A36" s="17"/>
      <c r="B36" s="29" t="s">
        <v>48</v>
      </c>
      <c r="C36" s="20"/>
      <c r="D36" s="33"/>
      <c r="E36" s="5" t="s">
        <v>33</v>
      </c>
      <c r="F36" s="7">
        <v>10188.6</v>
      </c>
      <c r="G36" s="7">
        <v>12</v>
      </c>
      <c r="H36" s="7">
        <f t="shared" si="0"/>
        <v>6113.1600000000008</v>
      </c>
    </row>
    <row r="37" spans="1:8" ht="23.1" customHeight="1" thickBot="1" x14ac:dyDescent="0.3">
      <c r="A37" s="17"/>
      <c r="B37" s="29" t="s">
        <v>49</v>
      </c>
      <c r="C37" s="20"/>
      <c r="D37" s="33"/>
      <c r="E37" s="5" t="s">
        <v>33</v>
      </c>
      <c r="F37" s="7">
        <v>10188.6</v>
      </c>
      <c r="G37" s="7">
        <v>12</v>
      </c>
      <c r="H37" s="7">
        <f t="shared" si="0"/>
        <v>6113.1600000000008</v>
      </c>
    </row>
    <row r="38" spans="1:8" ht="23.1" customHeight="1" thickBot="1" x14ac:dyDescent="0.3">
      <c r="A38" s="17"/>
      <c r="B38" s="11" t="s">
        <v>50</v>
      </c>
      <c r="C38" s="20"/>
      <c r="D38" s="13"/>
      <c r="E38" s="5">
        <v>0.01</v>
      </c>
      <c r="F38" s="7">
        <v>10188.6</v>
      </c>
      <c r="G38" s="7">
        <v>12</v>
      </c>
      <c r="H38" s="7">
        <f t="shared" si="0"/>
        <v>1222.6320000000001</v>
      </c>
    </row>
    <row r="39" spans="1:8" ht="23.1" customHeight="1" thickBot="1" x14ac:dyDescent="0.3">
      <c r="A39" s="17"/>
      <c r="B39" s="12" t="s">
        <v>51</v>
      </c>
      <c r="C39" s="20"/>
      <c r="D39" s="13"/>
      <c r="E39" s="5" t="s">
        <v>52</v>
      </c>
      <c r="F39" s="7">
        <v>10188.6</v>
      </c>
      <c r="G39" s="7">
        <v>12</v>
      </c>
      <c r="H39" s="7">
        <f t="shared" si="0"/>
        <v>4890.5280000000002</v>
      </c>
    </row>
    <row r="40" spans="1:8" ht="23.1" customHeight="1" thickBot="1" x14ac:dyDescent="0.3">
      <c r="A40" s="17"/>
      <c r="B40" s="29" t="s">
        <v>53</v>
      </c>
      <c r="C40" s="20"/>
      <c r="D40" s="33"/>
      <c r="E40" s="5" t="s">
        <v>33</v>
      </c>
      <c r="F40" s="7">
        <v>10188.6</v>
      </c>
      <c r="G40" s="7">
        <v>12</v>
      </c>
      <c r="H40" s="7">
        <f t="shared" si="0"/>
        <v>6113.1600000000008</v>
      </c>
    </row>
    <row r="41" spans="1:8" ht="23.1" customHeight="1" thickBot="1" x14ac:dyDescent="0.3">
      <c r="A41" s="17"/>
      <c r="B41" s="29" t="s">
        <v>54</v>
      </c>
      <c r="C41" s="20"/>
      <c r="D41" s="33"/>
      <c r="E41" s="5">
        <v>0.05</v>
      </c>
      <c r="F41" s="7">
        <v>10188.6</v>
      </c>
      <c r="G41" s="7">
        <v>12</v>
      </c>
      <c r="H41" s="7">
        <f t="shared" si="0"/>
        <v>6113.1600000000008</v>
      </c>
    </row>
    <row r="42" spans="1:8" ht="23.1" customHeight="1" thickBot="1" x14ac:dyDescent="0.3">
      <c r="A42" s="17"/>
      <c r="B42" s="28" t="s">
        <v>55</v>
      </c>
      <c r="C42" s="20"/>
      <c r="D42" s="33"/>
      <c r="E42" s="5" t="s">
        <v>56</v>
      </c>
      <c r="F42" s="7">
        <v>10188.6</v>
      </c>
      <c r="G42" s="7">
        <v>12</v>
      </c>
      <c r="H42" s="7">
        <f t="shared" si="0"/>
        <v>1222.6320000000001</v>
      </c>
    </row>
    <row r="43" spans="1:8" ht="23.1" customHeight="1" thickBot="1" x14ac:dyDescent="0.3">
      <c r="A43" s="17"/>
      <c r="B43" s="30" t="s">
        <v>57</v>
      </c>
      <c r="C43" s="20"/>
      <c r="D43" s="13"/>
      <c r="E43" s="5">
        <v>0.01</v>
      </c>
      <c r="F43" s="7">
        <v>10188.6</v>
      </c>
      <c r="G43" s="7">
        <v>12</v>
      </c>
      <c r="H43" s="7">
        <f t="shared" si="0"/>
        <v>1222.6320000000001</v>
      </c>
    </row>
    <row r="44" spans="1:8" ht="23.1" customHeight="1" thickBot="1" x14ac:dyDescent="0.3">
      <c r="A44" s="42"/>
      <c r="B44" s="12" t="s">
        <v>58</v>
      </c>
      <c r="C44" s="44"/>
      <c r="D44" s="13"/>
      <c r="E44" s="5">
        <v>0.05</v>
      </c>
      <c r="F44" s="7">
        <v>10188.6</v>
      </c>
      <c r="G44" s="7">
        <v>12</v>
      </c>
      <c r="H44" s="7">
        <f t="shared" si="0"/>
        <v>6113.1600000000008</v>
      </c>
    </row>
    <row r="45" spans="1:8" ht="23.1" customHeight="1" thickBot="1" x14ac:dyDescent="0.3">
      <c r="A45" s="24" t="s">
        <v>59</v>
      </c>
      <c r="B45" s="10" t="s">
        <v>60</v>
      </c>
      <c r="C45" s="40" t="s">
        <v>9</v>
      </c>
      <c r="D45" s="13"/>
      <c r="E45" s="6">
        <v>0.2</v>
      </c>
      <c r="F45" s="8">
        <v>10188.6</v>
      </c>
      <c r="G45" s="8">
        <v>12</v>
      </c>
      <c r="H45" s="8">
        <f t="shared" si="0"/>
        <v>24452.640000000003</v>
      </c>
    </row>
    <row r="46" spans="1:8" ht="23.1" customHeight="1" thickBot="1" x14ac:dyDescent="0.3">
      <c r="A46" s="17"/>
      <c r="B46" s="29" t="s">
        <v>61</v>
      </c>
      <c r="C46" s="20"/>
      <c r="D46" s="28"/>
      <c r="E46" s="100">
        <v>0.05</v>
      </c>
      <c r="F46" s="7">
        <v>10188.6</v>
      </c>
      <c r="G46" s="7">
        <v>12</v>
      </c>
      <c r="H46" s="7">
        <f t="shared" si="0"/>
        <v>6113.1600000000008</v>
      </c>
    </row>
    <row r="47" spans="1:8" ht="23.1" customHeight="1" thickBot="1" x14ac:dyDescent="0.3">
      <c r="A47" s="17"/>
      <c r="B47" s="29" t="s">
        <v>62</v>
      </c>
      <c r="C47" s="20"/>
      <c r="D47" s="28"/>
      <c r="E47" s="100">
        <v>0.05</v>
      </c>
      <c r="F47" s="7">
        <v>10188.6</v>
      </c>
      <c r="G47" s="7">
        <v>12</v>
      </c>
      <c r="H47" s="7">
        <f t="shared" si="0"/>
        <v>6113.1600000000008</v>
      </c>
    </row>
    <row r="48" spans="1:8" ht="23.1" customHeight="1" thickBot="1" x14ac:dyDescent="0.3">
      <c r="A48" s="17"/>
      <c r="B48" s="28" t="s">
        <v>63</v>
      </c>
      <c r="C48" s="20"/>
      <c r="D48" s="28"/>
      <c r="E48" s="100">
        <v>0.05</v>
      </c>
      <c r="F48" s="7">
        <v>10188.6</v>
      </c>
      <c r="G48" s="7">
        <v>12</v>
      </c>
      <c r="H48" s="7">
        <f t="shared" si="0"/>
        <v>6113.1600000000008</v>
      </c>
    </row>
    <row r="49" spans="1:8" ht="23.1" customHeight="1" thickBot="1" x14ac:dyDescent="0.3">
      <c r="A49" s="19"/>
      <c r="B49" s="30" t="s">
        <v>64</v>
      </c>
      <c r="C49" s="41"/>
      <c r="D49" s="11"/>
      <c r="E49" s="5">
        <v>0.05</v>
      </c>
      <c r="F49" s="7">
        <v>10188.6</v>
      </c>
      <c r="G49" s="7">
        <v>12</v>
      </c>
      <c r="H49" s="7">
        <f t="shared" si="0"/>
        <v>6113.1600000000008</v>
      </c>
    </row>
    <row r="50" spans="1:8" ht="23.1" customHeight="1" thickBot="1" x14ac:dyDescent="0.3">
      <c r="A50" s="49" t="s">
        <v>65</v>
      </c>
      <c r="B50" s="10" t="s">
        <v>66</v>
      </c>
      <c r="C50" s="43" t="s">
        <v>9</v>
      </c>
      <c r="D50" s="13"/>
      <c r="E50" s="6">
        <v>0.25</v>
      </c>
      <c r="F50" s="8">
        <v>10188.6</v>
      </c>
      <c r="G50" s="8">
        <v>12</v>
      </c>
      <c r="H50" s="8">
        <f t="shared" si="0"/>
        <v>30565.800000000003</v>
      </c>
    </row>
    <row r="51" spans="1:8" ht="23.1" customHeight="1" thickBot="1" x14ac:dyDescent="0.3">
      <c r="A51" s="48"/>
      <c r="B51" s="30" t="s">
        <v>67</v>
      </c>
      <c r="C51" s="20"/>
      <c r="D51" s="13"/>
      <c r="E51" s="5">
        <v>0.01</v>
      </c>
      <c r="F51" s="7">
        <v>10188.6</v>
      </c>
      <c r="G51" s="7">
        <v>12</v>
      </c>
      <c r="H51" s="7">
        <f t="shared" si="0"/>
        <v>1222.6320000000001</v>
      </c>
    </row>
    <row r="52" spans="1:8" ht="23.1" customHeight="1" thickBot="1" x14ac:dyDescent="0.3">
      <c r="A52" s="48"/>
      <c r="B52" s="12" t="s">
        <v>68</v>
      </c>
      <c r="C52" s="20"/>
      <c r="D52" s="13"/>
      <c r="E52" s="5">
        <v>0.01</v>
      </c>
      <c r="F52" s="7">
        <v>10188.6</v>
      </c>
      <c r="G52" s="7">
        <v>12</v>
      </c>
      <c r="H52" s="7">
        <f t="shared" si="0"/>
        <v>1222.6320000000001</v>
      </c>
    </row>
    <row r="53" spans="1:8" ht="23.1" customHeight="1" thickBot="1" x14ac:dyDescent="0.3">
      <c r="A53" s="48"/>
      <c r="B53" s="29" t="s">
        <v>69</v>
      </c>
      <c r="C53" s="20"/>
      <c r="D53" s="33"/>
      <c r="E53" s="100">
        <v>0.01</v>
      </c>
      <c r="F53" s="7">
        <v>10188.6</v>
      </c>
      <c r="G53" s="7">
        <v>12</v>
      </c>
      <c r="H53" s="7">
        <f t="shared" si="0"/>
        <v>1222.6320000000001</v>
      </c>
    </row>
    <row r="54" spans="1:8" ht="23.1" customHeight="1" thickBot="1" x14ac:dyDescent="0.3">
      <c r="A54" s="48"/>
      <c r="B54" s="29" t="s">
        <v>70</v>
      </c>
      <c r="C54" s="20"/>
      <c r="D54" s="33"/>
      <c r="E54" s="100">
        <v>0.04</v>
      </c>
      <c r="F54" s="7">
        <v>10188.6</v>
      </c>
      <c r="G54" s="7">
        <v>12</v>
      </c>
      <c r="H54" s="7">
        <f t="shared" si="0"/>
        <v>4890.5280000000002</v>
      </c>
    </row>
    <row r="55" spans="1:8" ht="23.1" customHeight="1" thickBot="1" x14ac:dyDescent="0.3">
      <c r="A55" s="48"/>
      <c r="B55" s="28" t="s">
        <v>71</v>
      </c>
      <c r="C55" s="20"/>
      <c r="D55" s="33"/>
      <c r="E55" s="100">
        <v>0.09</v>
      </c>
      <c r="F55" s="7">
        <v>10188.6</v>
      </c>
      <c r="G55" s="7">
        <v>12</v>
      </c>
      <c r="H55" s="7">
        <f t="shared" si="0"/>
        <v>11003.688</v>
      </c>
    </row>
    <row r="56" spans="1:8" ht="23.1" customHeight="1" thickBot="1" x14ac:dyDescent="0.3">
      <c r="A56" s="50"/>
      <c r="B56" s="29" t="s">
        <v>63</v>
      </c>
      <c r="C56" s="41"/>
      <c r="D56" s="13"/>
      <c r="E56" s="100">
        <v>0.09</v>
      </c>
      <c r="F56" s="7">
        <v>10188.6</v>
      </c>
      <c r="G56" s="7">
        <v>12</v>
      </c>
      <c r="H56" s="7">
        <f t="shared" si="0"/>
        <v>11003.688</v>
      </c>
    </row>
    <row r="57" spans="1:8" ht="23.1" customHeight="1" thickBot="1" x14ac:dyDescent="0.3">
      <c r="A57" s="45"/>
      <c r="F57" s="7">
        <v>10188.6</v>
      </c>
      <c r="G57" s="7">
        <v>12</v>
      </c>
      <c r="H57" s="7">
        <f t="shared" si="0"/>
        <v>0</v>
      </c>
    </row>
    <row r="58" spans="1:8" ht="23.1" customHeight="1" thickBot="1" x14ac:dyDescent="0.3">
      <c r="A58" s="24" t="s">
        <v>72</v>
      </c>
      <c r="B58" s="46" t="s">
        <v>73</v>
      </c>
      <c r="C58" s="40" t="s">
        <v>9</v>
      </c>
      <c r="D58" s="47"/>
      <c r="E58" s="99">
        <v>0.05</v>
      </c>
      <c r="F58" s="7">
        <v>10188.6</v>
      </c>
      <c r="G58" s="7">
        <v>12</v>
      </c>
      <c r="H58" s="7">
        <f t="shared" si="0"/>
        <v>6113.1600000000008</v>
      </c>
    </row>
    <row r="59" spans="1:8" ht="23.1" customHeight="1" thickBot="1" x14ac:dyDescent="0.3">
      <c r="A59" s="17"/>
      <c r="B59" s="12" t="s">
        <v>74</v>
      </c>
      <c r="C59" s="20"/>
      <c r="D59" s="13"/>
      <c r="E59" s="5">
        <v>0.01</v>
      </c>
      <c r="F59" s="7">
        <v>10188.6</v>
      </c>
      <c r="G59" s="7">
        <v>12</v>
      </c>
      <c r="H59" s="7">
        <f t="shared" si="0"/>
        <v>1222.6320000000001</v>
      </c>
    </row>
    <row r="60" spans="1:8" ht="23.1" customHeight="1" thickBot="1" x14ac:dyDescent="0.3">
      <c r="A60" s="17"/>
      <c r="B60" s="12" t="s">
        <v>75</v>
      </c>
      <c r="C60" s="20"/>
      <c r="D60" s="33"/>
      <c r="E60" s="100">
        <v>0.01</v>
      </c>
      <c r="F60" s="7">
        <v>10188.6</v>
      </c>
      <c r="G60" s="7">
        <v>12</v>
      </c>
      <c r="H60" s="7">
        <f t="shared" si="0"/>
        <v>1222.6320000000001</v>
      </c>
    </row>
    <row r="61" spans="1:8" ht="23.1" customHeight="1" thickBot="1" x14ac:dyDescent="0.3">
      <c r="A61" s="19"/>
      <c r="B61" s="12" t="s">
        <v>63</v>
      </c>
      <c r="C61" s="41"/>
      <c r="D61" s="13"/>
      <c r="E61" s="100">
        <v>0.03</v>
      </c>
      <c r="F61" s="7">
        <v>10188.6</v>
      </c>
      <c r="G61" s="7">
        <v>12</v>
      </c>
      <c r="H61" s="7">
        <f t="shared" si="0"/>
        <v>3667.8960000000002</v>
      </c>
    </row>
    <row r="62" spans="1:8" ht="23.1" customHeight="1" thickBot="1" x14ac:dyDescent="0.3">
      <c r="A62" s="51" t="s">
        <v>76</v>
      </c>
      <c r="B62" s="31" t="s">
        <v>77</v>
      </c>
      <c r="C62" s="52" t="s">
        <v>9</v>
      </c>
      <c r="D62" s="11"/>
      <c r="E62" s="6">
        <v>0.2</v>
      </c>
      <c r="F62" s="8">
        <v>10188.6</v>
      </c>
      <c r="G62" s="8">
        <v>12</v>
      </c>
      <c r="H62" s="8">
        <f t="shared" si="0"/>
        <v>24452.640000000003</v>
      </c>
    </row>
    <row r="63" spans="1:8" ht="23.1" customHeight="1" thickBot="1" x14ac:dyDescent="0.3">
      <c r="A63" s="24" t="s">
        <v>78</v>
      </c>
      <c r="B63" s="10" t="s">
        <v>79</v>
      </c>
      <c r="C63" s="40" t="s">
        <v>9</v>
      </c>
      <c r="D63" s="11"/>
      <c r="E63" s="6">
        <v>0.03</v>
      </c>
      <c r="F63" s="8">
        <v>10188.6</v>
      </c>
      <c r="G63" s="8">
        <v>12</v>
      </c>
      <c r="H63" s="8">
        <f t="shared" si="0"/>
        <v>3667.8960000000002</v>
      </c>
    </row>
    <row r="64" spans="1:8" ht="23.1" customHeight="1" thickBot="1" x14ac:dyDescent="0.3">
      <c r="A64" s="17"/>
      <c r="B64" s="29" t="s">
        <v>80</v>
      </c>
      <c r="C64" s="20"/>
      <c r="D64" s="11"/>
      <c r="E64" s="5">
        <v>0.01</v>
      </c>
      <c r="F64" s="7">
        <v>10188.6</v>
      </c>
      <c r="G64" s="7">
        <v>12</v>
      </c>
      <c r="H64" s="7">
        <f t="shared" si="0"/>
        <v>1222.6320000000001</v>
      </c>
    </row>
    <row r="65" spans="1:8" ht="23.1" customHeight="1" thickBot="1" x14ac:dyDescent="0.3">
      <c r="A65" s="19"/>
      <c r="B65" s="29" t="s">
        <v>63</v>
      </c>
      <c r="C65" s="41"/>
      <c r="D65" s="13"/>
      <c r="E65" s="100">
        <v>0.02</v>
      </c>
      <c r="F65" s="7">
        <v>10188.6</v>
      </c>
      <c r="G65" s="7">
        <v>12</v>
      </c>
      <c r="H65" s="7">
        <f t="shared" si="0"/>
        <v>2445.2640000000001</v>
      </c>
    </row>
    <row r="66" spans="1:8" ht="23.1" customHeight="1" thickBot="1" x14ac:dyDescent="0.3">
      <c r="A66" s="18" t="s">
        <v>81</v>
      </c>
      <c r="B66" s="31" t="s">
        <v>82</v>
      </c>
      <c r="C66" s="43" t="s">
        <v>9</v>
      </c>
      <c r="D66" s="11"/>
      <c r="E66" s="6">
        <v>0.1</v>
      </c>
      <c r="F66" s="8">
        <v>10188.6</v>
      </c>
      <c r="G66" s="8">
        <v>12</v>
      </c>
      <c r="H66" s="8">
        <f t="shared" si="0"/>
        <v>12226.320000000002</v>
      </c>
    </row>
    <row r="67" spans="1:8" ht="23.1" customHeight="1" thickBot="1" x14ac:dyDescent="0.3">
      <c r="A67" s="17"/>
      <c r="B67" s="12" t="s">
        <v>83</v>
      </c>
      <c r="C67" s="20"/>
      <c r="D67" s="13"/>
      <c r="E67" s="5">
        <v>0.01</v>
      </c>
      <c r="F67" s="7">
        <v>10188.6</v>
      </c>
      <c r="G67" s="7">
        <v>12</v>
      </c>
      <c r="H67" s="7">
        <f t="shared" si="0"/>
        <v>1222.6320000000001</v>
      </c>
    </row>
    <row r="68" spans="1:8" ht="23.1" customHeight="1" thickBot="1" x14ac:dyDescent="0.3">
      <c r="A68" s="19"/>
      <c r="B68" s="29" t="s">
        <v>84</v>
      </c>
      <c r="C68" s="41"/>
      <c r="D68" s="28"/>
      <c r="E68" s="100">
        <v>0.09</v>
      </c>
      <c r="F68" s="7">
        <v>10188.6</v>
      </c>
      <c r="G68" s="7">
        <v>12</v>
      </c>
      <c r="H68" s="7">
        <f t="shared" si="0"/>
        <v>11003.688</v>
      </c>
    </row>
    <row r="69" spans="1:8" ht="23.1" customHeight="1" thickBot="1" x14ac:dyDescent="0.3">
      <c r="A69" s="53" t="s">
        <v>85</v>
      </c>
      <c r="B69" s="54" t="s">
        <v>86</v>
      </c>
      <c r="C69" s="55"/>
      <c r="D69" s="55"/>
      <c r="E69" s="55"/>
      <c r="F69" s="7">
        <v>10188.6</v>
      </c>
      <c r="G69" s="7">
        <v>12</v>
      </c>
      <c r="H69" s="7">
        <f t="shared" ref="H69:H132" si="1">G69*F69*E69</f>
        <v>0</v>
      </c>
    </row>
    <row r="70" spans="1:8" ht="23.1" customHeight="1" thickBot="1" x14ac:dyDescent="0.3">
      <c r="A70" s="24" t="s">
        <v>87</v>
      </c>
      <c r="B70" s="31" t="s">
        <v>88</v>
      </c>
      <c r="C70" s="40" t="s">
        <v>9</v>
      </c>
      <c r="D70" s="11"/>
      <c r="E70" s="6">
        <v>0.06</v>
      </c>
      <c r="F70" s="8">
        <v>10188.6</v>
      </c>
      <c r="G70" s="8">
        <v>12</v>
      </c>
      <c r="H70" s="8">
        <f t="shared" si="1"/>
        <v>7335.7920000000004</v>
      </c>
    </row>
    <row r="71" spans="1:8" ht="23.1" customHeight="1" thickBot="1" x14ac:dyDescent="0.3">
      <c r="A71" s="17"/>
      <c r="B71" s="30" t="s">
        <v>89</v>
      </c>
      <c r="C71" s="20"/>
      <c r="D71" s="11"/>
      <c r="E71" s="5">
        <v>0.01</v>
      </c>
      <c r="F71" s="7">
        <v>10188.6</v>
      </c>
      <c r="G71" s="7">
        <v>12</v>
      </c>
      <c r="H71" s="7">
        <f t="shared" si="1"/>
        <v>1222.6320000000001</v>
      </c>
    </row>
    <row r="72" spans="1:8" ht="23.1" customHeight="1" thickBot="1" x14ac:dyDescent="0.3">
      <c r="A72" s="17"/>
      <c r="B72" s="12" t="s">
        <v>90</v>
      </c>
      <c r="C72" s="20"/>
      <c r="D72" s="11"/>
      <c r="E72" s="5">
        <v>0.01</v>
      </c>
      <c r="F72" s="7">
        <v>10188.6</v>
      </c>
      <c r="G72" s="7">
        <v>12</v>
      </c>
      <c r="H72" s="7">
        <f t="shared" si="1"/>
        <v>1222.6320000000001</v>
      </c>
    </row>
    <row r="73" spans="1:8" ht="23.1" customHeight="1" thickBot="1" x14ac:dyDescent="0.3">
      <c r="A73" s="17"/>
      <c r="B73" s="29" t="s">
        <v>91</v>
      </c>
      <c r="C73" s="20"/>
      <c r="D73" s="28"/>
      <c r="E73" s="100">
        <v>0.01</v>
      </c>
      <c r="F73" s="7">
        <v>10188.6</v>
      </c>
      <c r="G73" s="7">
        <v>12</v>
      </c>
      <c r="H73" s="7">
        <f t="shared" si="1"/>
        <v>1222.6320000000001</v>
      </c>
    </row>
    <row r="74" spans="1:8" ht="23.1" customHeight="1" thickBot="1" x14ac:dyDescent="0.3">
      <c r="A74" s="17"/>
      <c r="B74" s="30" t="s">
        <v>92</v>
      </c>
      <c r="C74" s="20"/>
      <c r="D74" s="11"/>
      <c r="E74" s="5">
        <v>0.01</v>
      </c>
      <c r="F74" s="7">
        <v>10188.6</v>
      </c>
      <c r="G74" s="7">
        <v>12</v>
      </c>
      <c r="H74" s="7">
        <f t="shared" si="1"/>
        <v>1222.6320000000001</v>
      </c>
    </row>
    <row r="75" spans="1:8" ht="23.1" customHeight="1" thickBot="1" x14ac:dyDescent="0.3">
      <c r="A75" s="17"/>
      <c r="B75" s="12" t="s">
        <v>93</v>
      </c>
      <c r="C75" s="20"/>
      <c r="D75" s="13"/>
      <c r="E75" s="5">
        <v>0.01</v>
      </c>
      <c r="F75" s="7">
        <v>10188.6</v>
      </c>
      <c r="G75" s="7">
        <v>12</v>
      </c>
      <c r="H75" s="7">
        <f t="shared" si="1"/>
        <v>1222.6320000000001</v>
      </c>
    </row>
    <row r="76" spans="1:8" ht="23.1" customHeight="1" thickBot="1" x14ac:dyDescent="0.3">
      <c r="A76" s="19"/>
      <c r="B76" s="30" t="s">
        <v>63</v>
      </c>
      <c r="C76" s="41"/>
      <c r="D76" s="11"/>
      <c r="E76" s="5">
        <v>0.01</v>
      </c>
      <c r="F76" s="7">
        <v>10188.6</v>
      </c>
      <c r="G76" s="7">
        <v>12</v>
      </c>
      <c r="H76" s="7">
        <f t="shared" si="1"/>
        <v>1222.6320000000001</v>
      </c>
    </row>
    <row r="77" spans="1:8" ht="23.1" customHeight="1" thickBot="1" x14ac:dyDescent="0.3">
      <c r="A77" s="45"/>
      <c r="F77" s="7">
        <v>10188.6</v>
      </c>
      <c r="G77" s="7">
        <v>12</v>
      </c>
      <c r="H77" s="7">
        <f t="shared" si="1"/>
        <v>0</v>
      </c>
    </row>
    <row r="78" spans="1:8" ht="23.1" customHeight="1" thickBot="1" x14ac:dyDescent="0.3">
      <c r="A78" s="24" t="s">
        <v>94</v>
      </c>
      <c r="B78" s="26" t="s">
        <v>95</v>
      </c>
      <c r="C78" s="56" t="s">
        <v>96</v>
      </c>
      <c r="D78" s="27"/>
      <c r="E78" s="99">
        <v>2.13</v>
      </c>
      <c r="F78" s="8">
        <v>10188.6</v>
      </c>
      <c r="G78" s="8">
        <v>12</v>
      </c>
      <c r="H78" s="8">
        <f t="shared" si="1"/>
        <v>260420.61600000001</v>
      </c>
    </row>
    <row r="79" spans="1:8" ht="23.1" customHeight="1" thickBot="1" x14ac:dyDescent="0.3">
      <c r="A79" s="17"/>
      <c r="B79" s="29" t="s">
        <v>97</v>
      </c>
      <c r="C79" s="61" t="s">
        <v>98</v>
      </c>
      <c r="D79" s="28"/>
      <c r="E79" s="100">
        <v>0.5</v>
      </c>
      <c r="F79" s="7">
        <v>10188.6</v>
      </c>
      <c r="G79" s="7">
        <v>12</v>
      </c>
      <c r="H79" s="7">
        <f t="shared" si="1"/>
        <v>61131.600000000006</v>
      </c>
    </row>
    <row r="80" spans="1:8" ht="23.1" customHeight="1" thickBot="1" x14ac:dyDescent="0.3">
      <c r="A80" s="17"/>
      <c r="B80" s="29" t="s">
        <v>99</v>
      </c>
      <c r="C80" s="62"/>
      <c r="D80" s="28"/>
      <c r="E80" s="100">
        <v>0.03</v>
      </c>
      <c r="F80" s="7">
        <v>10188.6</v>
      </c>
      <c r="G80" s="7">
        <v>12</v>
      </c>
      <c r="H80" s="7">
        <f t="shared" si="1"/>
        <v>3667.8960000000002</v>
      </c>
    </row>
    <row r="81" spans="1:8" ht="23.1" customHeight="1" thickBot="1" x14ac:dyDescent="0.3">
      <c r="A81" s="17"/>
      <c r="B81" s="29" t="s">
        <v>100</v>
      </c>
      <c r="C81" s="62"/>
      <c r="D81" s="28"/>
      <c r="E81" s="100">
        <v>0.4</v>
      </c>
      <c r="F81" s="7">
        <v>10188.6</v>
      </c>
      <c r="G81" s="7">
        <v>12</v>
      </c>
      <c r="H81" s="7">
        <f t="shared" si="1"/>
        <v>48905.280000000006</v>
      </c>
    </row>
    <row r="82" spans="1:8" ht="23.1" customHeight="1" thickBot="1" x14ac:dyDescent="0.3">
      <c r="A82" s="17"/>
      <c r="B82" s="29" t="s">
        <v>101</v>
      </c>
      <c r="C82" s="62"/>
      <c r="D82" s="28"/>
      <c r="E82" s="100">
        <v>0.5</v>
      </c>
      <c r="F82" s="7">
        <v>10188.6</v>
      </c>
      <c r="G82" s="7">
        <v>12</v>
      </c>
      <c r="H82" s="7">
        <f t="shared" si="1"/>
        <v>61131.600000000006</v>
      </c>
    </row>
    <row r="83" spans="1:8" ht="23.1" customHeight="1" thickBot="1" x14ac:dyDescent="0.3">
      <c r="A83" s="19"/>
      <c r="B83" s="11" t="s">
        <v>102</v>
      </c>
      <c r="C83" s="63"/>
      <c r="D83" s="11"/>
      <c r="E83" s="5">
        <v>0.7</v>
      </c>
      <c r="F83" s="7">
        <v>10188.6</v>
      </c>
      <c r="G83" s="7">
        <v>12</v>
      </c>
      <c r="H83" s="7">
        <f t="shared" si="1"/>
        <v>85584.24</v>
      </c>
    </row>
    <row r="84" spans="1:8" ht="23.1" customHeight="1" thickBot="1" x14ac:dyDescent="0.3">
      <c r="A84" s="18" t="s">
        <v>103</v>
      </c>
      <c r="B84" s="10" t="s">
        <v>104</v>
      </c>
      <c r="C84" s="43" t="s">
        <v>9</v>
      </c>
      <c r="D84" s="13"/>
      <c r="E84" s="6">
        <v>1.93</v>
      </c>
      <c r="F84" s="8">
        <v>10188.6</v>
      </c>
      <c r="G84" s="8">
        <v>12</v>
      </c>
      <c r="H84" s="8">
        <f t="shared" si="1"/>
        <v>235967.97600000002</v>
      </c>
    </row>
    <row r="85" spans="1:8" ht="23.1" customHeight="1" thickBot="1" x14ac:dyDescent="0.3">
      <c r="A85" s="17"/>
      <c r="B85" s="29" t="s">
        <v>105</v>
      </c>
      <c r="C85" s="20"/>
      <c r="D85" s="33"/>
      <c r="E85" s="100">
        <v>0.01</v>
      </c>
      <c r="F85" s="7">
        <v>10188.6</v>
      </c>
      <c r="G85" s="7">
        <v>12</v>
      </c>
      <c r="H85" s="7">
        <f t="shared" si="1"/>
        <v>1222.6320000000001</v>
      </c>
    </row>
    <row r="86" spans="1:8" ht="23.1" customHeight="1" thickBot="1" x14ac:dyDescent="0.3">
      <c r="A86" s="17"/>
      <c r="B86" s="29" t="s">
        <v>106</v>
      </c>
      <c r="C86" s="20"/>
      <c r="D86" s="33"/>
      <c r="E86" s="100">
        <v>0.02</v>
      </c>
      <c r="F86" s="7">
        <v>10188.6</v>
      </c>
      <c r="G86" s="7">
        <v>12</v>
      </c>
      <c r="H86" s="7">
        <f t="shared" si="1"/>
        <v>2445.2640000000001</v>
      </c>
    </row>
    <row r="87" spans="1:8" ht="23.1" customHeight="1" thickBot="1" x14ac:dyDescent="0.3">
      <c r="A87" s="17"/>
      <c r="B87" s="30" t="s">
        <v>107</v>
      </c>
      <c r="C87" s="20"/>
      <c r="D87" s="13"/>
      <c r="E87" s="5">
        <v>0.3</v>
      </c>
      <c r="F87" s="7">
        <v>10188.6</v>
      </c>
      <c r="G87" s="7">
        <v>12</v>
      </c>
      <c r="H87" s="7">
        <f t="shared" si="1"/>
        <v>36678.959999999999</v>
      </c>
    </row>
    <row r="88" spans="1:8" ht="23.1" customHeight="1" thickBot="1" x14ac:dyDescent="0.3">
      <c r="A88" s="17"/>
      <c r="B88" s="12" t="s">
        <v>108</v>
      </c>
      <c r="C88" s="20"/>
      <c r="D88" s="13"/>
      <c r="E88" s="5">
        <v>0.3</v>
      </c>
      <c r="F88" s="7">
        <v>10188.6</v>
      </c>
      <c r="G88" s="7">
        <v>12</v>
      </c>
      <c r="H88" s="7">
        <f t="shared" si="1"/>
        <v>36678.959999999999</v>
      </c>
    </row>
    <row r="89" spans="1:8" ht="23.1" customHeight="1" thickBot="1" x14ac:dyDescent="0.3">
      <c r="A89" s="17"/>
      <c r="B89" s="28" t="s">
        <v>109</v>
      </c>
      <c r="C89" s="20"/>
      <c r="D89" s="33"/>
      <c r="E89" s="100">
        <v>0.3</v>
      </c>
      <c r="F89" s="7">
        <v>10188.6</v>
      </c>
      <c r="G89" s="7">
        <v>12</v>
      </c>
      <c r="H89" s="7">
        <f t="shared" si="1"/>
        <v>36678.959999999999</v>
      </c>
    </row>
    <row r="90" spans="1:8" ht="23.1" customHeight="1" thickBot="1" x14ac:dyDescent="0.3">
      <c r="A90" s="17"/>
      <c r="B90" s="28" t="s">
        <v>110</v>
      </c>
      <c r="C90" s="20"/>
      <c r="D90" s="33"/>
      <c r="E90" s="100">
        <v>0.2</v>
      </c>
      <c r="F90" s="7">
        <v>10188.6</v>
      </c>
      <c r="G90" s="7">
        <v>12</v>
      </c>
      <c r="H90" s="7">
        <f t="shared" si="1"/>
        <v>24452.640000000003</v>
      </c>
    </row>
    <row r="91" spans="1:8" ht="23.1" customHeight="1" thickBot="1" x14ac:dyDescent="0.3">
      <c r="A91" s="17"/>
      <c r="B91" s="28" t="s">
        <v>111</v>
      </c>
      <c r="C91" s="20"/>
      <c r="D91" s="33"/>
      <c r="E91" s="100">
        <v>0.2</v>
      </c>
      <c r="F91" s="7">
        <v>10188.6</v>
      </c>
      <c r="G91" s="7">
        <v>12</v>
      </c>
      <c r="H91" s="7">
        <f t="shared" si="1"/>
        <v>24452.640000000003</v>
      </c>
    </row>
    <row r="92" spans="1:8" ht="23.1" customHeight="1" thickBot="1" x14ac:dyDescent="0.3">
      <c r="A92" s="17"/>
      <c r="B92" s="57" t="s">
        <v>112</v>
      </c>
      <c r="C92" s="20"/>
      <c r="D92" s="58"/>
      <c r="E92" s="101">
        <v>0.2</v>
      </c>
      <c r="F92" s="7">
        <v>10188.6</v>
      </c>
      <c r="G92" s="7">
        <v>12</v>
      </c>
      <c r="H92" s="7">
        <f t="shared" si="1"/>
        <v>24452.640000000003</v>
      </c>
    </row>
    <row r="93" spans="1:8" ht="23.1" customHeight="1" thickBot="1" x14ac:dyDescent="0.3">
      <c r="A93" s="17"/>
      <c r="B93" s="57" t="s">
        <v>113</v>
      </c>
      <c r="C93" s="20"/>
      <c r="D93" s="58"/>
      <c r="E93" s="101">
        <v>0.2</v>
      </c>
      <c r="F93" s="7">
        <v>10188.6</v>
      </c>
      <c r="G93" s="7">
        <v>12</v>
      </c>
      <c r="H93" s="7">
        <f t="shared" si="1"/>
        <v>24452.640000000003</v>
      </c>
    </row>
    <row r="94" spans="1:8" ht="23.1" customHeight="1" thickBot="1" x14ac:dyDescent="0.3">
      <c r="A94" s="19"/>
      <c r="B94" s="59" t="s">
        <v>114</v>
      </c>
      <c r="C94" s="41"/>
      <c r="D94" s="60"/>
      <c r="E94" s="101">
        <v>0.2</v>
      </c>
      <c r="F94" s="7">
        <v>10188.6</v>
      </c>
      <c r="G94" s="7">
        <v>12</v>
      </c>
      <c r="H94" s="7">
        <f t="shared" si="1"/>
        <v>24452.640000000003</v>
      </c>
    </row>
    <row r="95" spans="1:8" ht="23.1" customHeight="1" thickBot="1" x14ac:dyDescent="0.3">
      <c r="A95" s="45"/>
      <c r="F95" s="7">
        <v>10188.6</v>
      </c>
      <c r="G95" s="7">
        <v>12</v>
      </c>
      <c r="H95" s="7">
        <f t="shared" si="1"/>
        <v>0</v>
      </c>
    </row>
    <row r="96" spans="1:8" ht="23.1" customHeight="1" thickBot="1" x14ac:dyDescent="0.3">
      <c r="A96" s="24" t="s">
        <v>115</v>
      </c>
      <c r="B96" s="64" t="s">
        <v>116</v>
      </c>
      <c r="C96" s="61" t="s">
        <v>9</v>
      </c>
      <c r="D96" s="65"/>
      <c r="E96" s="102">
        <v>1.2</v>
      </c>
      <c r="F96" s="8">
        <v>10188.6</v>
      </c>
      <c r="G96" s="8">
        <v>12</v>
      </c>
      <c r="H96" s="8">
        <f t="shared" si="1"/>
        <v>146715.84</v>
      </c>
    </row>
    <row r="97" spans="1:8" ht="23.1" customHeight="1" thickBot="1" x14ac:dyDescent="0.3">
      <c r="A97" s="17"/>
      <c r="B97" s="29" t="s">
        <v>117</v>
      </c>
      <c r="C97" s="62"/>
      <c r="D97" s="28"/>
      <c r="E97" s="100">
        <v>0.5</v>
      </c>
      <c r="F97" s="7">
        <v>10188.6</v>
      </c>
      <c r="G97" s="7">
        <v>12</v>
      </c>
      <c r="H97" s="7">
        <f t="shared" si="1"/>
        <v>61131.600000000006</v>
      </c>
    </row>
    <row r="98" spans="1:8" ht="23.1" customHeight="1" thickBot="1" x14ac:dyDescent="0.3">
      <c r="A98" s="17"/>
      <c r="B98" s="29" t="s">
        <v>118</v>
      </c>
      <c r="C98" s="62"/>
      <c r="D98" s="28"/>
      <c r="E98" s="100">
        <v>0.5</v>
      </c>
      <c r="F98" s="7">
        <v>10188.6</v>
      </c>
      <c r="G98" s="7">
        <v>12</v>
      </c>
      <c r="H98" s="7">
        <f t="shared" si="1"/>
        <v>61131.600000000006</v>
      </c>
    </row>
    <row r="99" spans="1:8" ht="23.1" customHeight="1" thickBot="1" x14ac:dyDescent="0.3">
      <c r="A99" s="19"/>
      <c r="B99" s="30" t="s">
        <v>119</v>
      </c>
      <c r="C99" s="63"/>
      <c r="D99" s="11"/>
      <c r="E99" s="100">
        <v>0.2</v>
      </c>
      <c r="F99" s="7">
        <v>10188.6</v>
      </c>
      <c r="G99" s="7">
        <v>12</v>
      </c>
      <c r="H99" s="7">
        <f t="shared" si="1"/>
        <v>24452.640000000003</v>
      </c>
    </row>
    <row r="100" spans="1:8" ht="23.1" customHeight="1" thickBot="1" x14ac:dyDescent="0.3">
      <c r="A100" s="18" t="s">
        <v>120</v>
      </c>
      <c r="B100" s="10" t="s">
        <v>121</v>
      </c>
      <c r="C100" s="43" t="s">
        <v>9</v>
      </c>
      <c r="D100" s="13"/>
      <c r="E100" s="6">
        <v>1.6</v>
      </c>
      <c r="F100" s="8">
        <v>10188.6</v>
      </c>
      <c r="G100" s="8">
        <v>12</v>
      </c>
      <c r="H100" s="8">
        <f t="shared" si="1"/>
        <v>195621.12000000002</v>
      </c>
    </row>
    <row r="101" spans="1:8" ht="23.1" customHeight="1" thickBot="1" x14ac:dyDescent="0.3">
      <c r="A101" s="17"/>
      <c r="B101" s="12" t="s">
        <v>122</v>
      </c>
      <c r="C101" s="20"/>
      <c r="D101" s="11"/>
      <c r="E101" s="5">
        <v>0.4</v>
      </c>
      <c r="F101" s="7">
        <v>10188.6</v>
      </c>
      <c r="G101" s="7">
        <v>12</v>
      </c>
      <c r="H101" s="7">
        <f t="shared" si="1"/>
        <v>48905.280000000006</v>
      </c>
    </row>
    <row r="102" spans="1:8" ht="23.1" customHeight="1" thickBot="1" x14ac:dyDescent="0.3">
      <c r="A102" s="17"/>
      <c r="B102" s="29" t="s">
        <v>123</v>
      </c>
      <c r="C102" s="20"/>
      <c r="D102" s="11"/>
      <c r="E102" s="5">
        <v>0.4</v>
      </c>
      <c r="F102" s="7">
        <v>10188.6</v>
      </c>
      <c r="G102" s="7">
        <v>12</v>
      </c>
      <c r="H102" s="7">
        <f t="shared" si="1"/>
        <v>48905.280000000006</v>
      </c>
    </row>
    <row r="103" spans="1:8" ht="23.1" customHeight="1" thickBot="1" x14ac:dyDescent="0.3">
      <c r="A103" s="17"/>
      <c r="B103" s="30" t="s">
        <v>124</v>
      </c>
      <c r="C103" s="20"/>
      <c r="D103" s="11"/>
      <c r="E103" s="5">
        <v>0.4</v>
      </c>
      <c r="F103" s="7">
        <v>10188.6</v>
      </c>
      <c r="G103" s="7">
        <v>12</v>
      </c>
      <c r="H103" s="7">
        <f t="shared" si="1"/>
        <v>48905.280000000006</v>
      </c>
    </row>
    <row r="104" spans="1:8" ht="23.1" customHeight="1" thickBot="1" x14ac:dyDescent="0.3">
      <c r="A104" s="19"/>
      <c r="B104" s="12" t="s">
        <v>125</v>
      </c>
      <c r="C104" s="41"/>
      <c r="D104" s="11"/>
      <c r="E104" s="5">
        <v>0.4</v>
      </c>
      <c r="F104" s="7">
        <v>10188.6</v>
      </c>
      <c r="G104" s="7">
        <v>12</v>
      </c>
      <c r="H104" s="7">
        <f t="shared" si="1"/>
        <v>48905.280000000006</v>
      </c>
    </row>
    <row r="105" spans="1:8" ht="23.1" customHeight="1" thickBot="1" x14ac:dyDescent="0.3">
      <c r="A105" s="18" t="s">
        <v>126</v>
      </c>
      <c r="B105" s="10" t="s">
        <v>127</v>
      </c>
      <c r="C105" s="66" t="s">
        <v>128</v>
      </c>
      <c r="D105" s="11"/>
      <c r="E105" s="6">
        <v>3.46</v>
      </c>
      <c r="F105" s="8">
        <v>10188.6</v>
      </c>
      <c r="G105" s="8">
        <v>12</v>
      </c>
      <c r="H105" s="8">
        <f t="shared" si="1"/>
        <v>423030.67200000002</v>
      </c>
    </row>
    <row r="106" spans="1:8" ht="23.1" customHeight="1" thickBot="1" x14ac:dyDescent="0.3">
      <c r="A106" s="17"/>
      <c r="B106" s="12" t="s">
        <v>129</v>
      </c>
      <c r="C106" s="37" t="s">
        <v>98</v>
      </c>
      <c r="D106" s="13"/>
      <c r="E106" s="5">
        <v>1</v>
      </c>
      <c r="F106" s="7">
        <v>10188.6</v>
      </c>
      <c r="G106" s="7">
        <v>12</v>
      </c>
      <c r="H106" s="7">
        <f t="shared" si="1"/>
        <v>122263.20000000001</v>
      </c>
    </row>
    <row r="107" spans="1:8" ht="23.1" customHeight="1" thickBot="1" x14ac:dyDescent="0.3">
      <c r="A107" s="17"/>
      <c r="B107" s="29" t="s">
        <v>130</v>
      </c>
      <c r="C107" s="38"/>
      <c r="D107" s="28"/>
      <c r="E107" s="100">
        <v>0.8</v>
      </c>
      <c r="F107" s="7">
        <v>10188.6</v>
      </c>
      <c r="G107" s="7">
        <v>12</v>
      </c>
      <c r="H107" s="7">
        <f t="shared" si="1"/>
        <v>97810.560000000012</v>
      </c>
    </row>
    <row r="108" spans="1:8" ht="23.1" customHeight="1" thickBot="1" x14ac:dyDescent="0.3">
      <c r="A108" s="17"/>
      <c r="B108" s="29" t="s">
        <v>131</v>
      </c>
      <c r="C108" s="38"/>
      <c r="D108" s="28"/>
      <c r="E108" s="100">
        <v>0.8</v>
      </c>
      <c r="F108" s="7">
        <v>10188.6</v>
      </c>
      <c r="G108" s="7">
        <v>12</v>
      </c>
      <c r="H108" s="7">
        <f t="shared" si="1"/>
        <v>97810.560000000012</v>
      </c>
    </row>
    <row r="109" spans="1:8" ht="23.1" customHeight="1" thickBot="1" x14ac:dyDescent="0.3">
      <c r="A109" s="19"/>
      <c r="B109" s="29" t="s">
        <v>132</v>
      </c>
      <c r="C109" s="71"/>
      <c r="D109" s="28"/>
      <c r="E109" s="100">
        <v>0.86</v>
      </c>
      <c r="F109" s="7">
        <v>10188.6</v>
      </c>
      <c r="G109" s="7">
        <v>12</v>
      </c>
      <c r="H109" s="7">
        <f t="shared" si="1"/>
        <v>105146.35200000001</v>
      </c>
    </row>
    <row r="110" spans="1:8" ht="23.1" customHeight="1" thickBot="1" x14ac:dyDescent="0.3">
      <c r="A110" s="53" t="s">
        <v>133</v>
      </c>
      <c r="B110" s="54" t="s">
        <v>134</v>
      </c>
      <c r="C110" s="55"/>
      <c r="D110" s="55"/>
      <c r="E110" s="55"/>
      <c r="F110" s="7">
        <v>10188.6</v>
      </c>
      <c r="G110" s="7">
        <v>12</v>
      </c>
      <c r="H110" s="7">
        <f t="shared" si="1"/>
        <v>0</v>
      </c>
    </row>
    <row r="111" spans="1:8" ht="23.1" customHeight="1" thickBot="1" x14ac:dyDescent="0.3">
      <c r="A111" s="73" t="s">
        <v>135</v>
      </c>
      <c r="B111" s="10" t="s">
        <v>136</v>
      </c>
      <c r="C111" s="52" t="s">
        <v>137</v>
      </c>
      <c r="D111" s="13"/>
      <c r="E111" s="6">
        <v>1.62</v>
      </c>
      <c r="F111" s="8">
        <v>10188.6</v>
      </c>
      <c r="G111" s="8">
        <v>12</v>
      </c>
      <c r="H111" s="8">
        <f t="shared" si="1"/>
        <v>198066.38400000002</v>
      </c>
    </row>
    <row r="112" spans="1:8" ht="23.1" customHeight="1" thickBot="1" x14ac:dyDescent="0.3">
      <c r="A112" s="72"/>
      <c r="B112" s="29" t="s">
        <v>138</v>
      </c>
      <c r="C112" s="13"/>
      <c r="D112" s="11"/>
      <c r="E112" s="5">
        <v>1.35</v>
      </c>
      <c r="F112" s="7">
        <v>10188.6</v>
      </c>
      <c r="G112" s="7">
        <v>12</v>
      </c>
      <c r="H112" s="7">
        <f t="shared" si="1"/>
        <v>165055.32000000004</v>
      </c>
    </row>
    <row r="113" spans="1:8" ht="23.1" customHeight="1" thickBot="1" x14ac:dyDescent="0.3">
      <c r="A113" s="72"/>
      <c r="B113" s="30" t="s">
        <v>139</v>
      </c>
      <c r="C113" s="52" t="s">
        <v>140</v>
      </c>
      <c r="D113" s="11"/>
      <c r="E113" s="5">
        <v>0.1</v>
      </c>
      <c r="F113" s="7">
        <v>10188.6</v>
      </c>
      <c r="G113" s="7">
        <v>12</v>
      </c>
      <c r="H113" s="7">
        <f t="shared" si="1"/>
        <v>12226.320000000002</v>
      </c>
    </row>
    <row r="114" spans="1:8" ht="23.1" customHeight="1" thickBot="1" x14ac:dyDescent="0.3">
      <c r="A114" s="72"/>
      <c r="B114" s="67" t="s">
        <v>141</v>
      </c>
      <c r="C114" s="68" t="s">
        <v>142</v>
      </c>
      <c r="D114" s="69"/>
      <c r="E114" s="103">
        <v>7.0000000000000007E-2</v>
      </c>
      <c r="F114" s="7">
        <v>10188.6</v>
      </c>
      <c r="G114" s="7">
        <v>12</v>
      </c>
      <c r="H114" s="7">
        <f t="shared" si="1"/>
        <v>8558.4240000000009</v>
      </c>
    </row>
    <row r="115" spans="1:8" ht="26.25" customHeight="1" thickBot="1" x14ac:dyDescent="0.3">
      <c r="A115" s="72"/>
      <c r="B115" s="59" t="s">
        <v>143</v>
      </c>
      <c r="C115" s="70" t="s">
        <v>144</v>
      </c>
      <c r="D115" s="57"/>
      <c r="E115" s="101">
        <v>0.02</v>
      </c>
      <c r="F115" s="7">
        <v>10188.6</v>
      </c>
      <c r="G115" s="7">
        <v>12</v>
      </c>
      <c r="H115" s="7">
        <f t="shared" si="1"/>
        <v>2445.2640000000001</v>
      </c>
    </row>
    <row r="116" spans="1:8" ht="27.75" customHeight="1" thickBot="1" x14ac:dyDescent="0.3">
      <c r="A116" s="74"/>
      <c r="B116" s="59" t="s">
        <v>145</v>
      </c>
      <c r="C116" s="70" t="s">
        <v>146</v>
      </c>
      <c r="D116" s="57"/>
      <c r="E116" s="101">
        <v>0.08</v>
      </c>
      <c r="F116" s="7">
        <v>10188.6</v>
      </c>
      <c r="G116" s="7">
        <v>12</v>
      </c>
      <c r="H116" s="7">
        <f t="shared" si="1"/>
        <v>9781.0560000000005</v>
      </c>
    </row>
    <row r="117" spans="1:8" ht="23.1" customHeight="1" thickBot="1" x14ac:dyDescent="0.3">
      <c r="A117" s="45"/>
      <c r="F117" s="7">
        <v>10188.6</v>
      </c>
      <c r="G117" s="7">
        <v>12</v>
      </c>
      <c r="H117" s="7">
        <f t="shared" si="1"/>
        <v>0</v>
      </c>
    </row>
    <row r="118" spans="1:8" ht="47.25" customHeight="1" thickBot="1" x14ac:dyDescent="0.3">
      <c r="A118" s="24" t="s">
        <v>147</v>
      </c>
      <c r="B118" s="46" t="s">
        <v>148</v>
      </c>
      <c r="C118" s="75"/>
      <c r="D118" s="27"/>
      <c r="E118" s="99">
        <v>2</v>
      </c>
      <c r="F118" s="8">
        <v>10188.6</v>
      </c>
      <c r="G118" s="8">
        <v>12</v>
      </c>
      <c r="H118" s="8">
        <f t="shared" si="1"/>
        <v>244526.40000000002</v>
      </c>
    </row>
    <row r="119" spans="1:8" ht="23.1" customHeight="1" thickBot="1" x14ac:dyDescent="0.3">
      <c r="A119" s="17"/>
      <c r="B119" s="12" t="s">
        <v>149</v>
      </c>
      <c r="C119" s="66" t="s">
        <v>150</v>
      </c>
      <c r="D119" s="13"/>
      <c r="E119" s="5">
        <v>0.2</v>
      </c>
      <c r="F119" s="7">
        <v>10188.6</v>
      </c>
      <c r="G119" s="7">
        <v>12</v>
      </c>
      <c r="H119" s="7">
        <f t="shared" si="1"/>
        <v>24452.640000000003</v>
      </c>
    </row>
    <row r="120" spans="1:8" ht="23.1" customHeight="1" thickBot="1" x14ac:dyDescent="0.3">
      <c r="A120" s="17"/>
      <c r="B120" s="29" t="s">
        <v>151</v>
      </c>
      <c r="C120" s="66" t="s">
        <v>128</v>
      </c>
      <c r="D120" s="28"/>
      <c r="E120" s="100">
        <v>0.2</v>
      </c>
      <c r="F120" s="7">
        <v>10188.6</v>
      </c>
      <c r="G120" s="7">
        <v>12</v>
      </c>
      <c r="H120" s="7">
        <f t="shared" si="1"/>
        <v>24452.640000000003</v>
      </c>
    </row>
    <row r="121" spans="1:8" ht="23.1" customHeight="1" thickBot="1" x14ac:dyDescent="0.3">
      <c r="A121" s="17"/>
      <c r="B121" s="28" t="s">
        <v>152</v>
      </c>
      <c r="C121" s="66"/>
      <c r="D121" s="28"/>
      <c r="E121" s="100">
        <v>0.5</v>
      </c>
      <c r="F121" s="7">
        <v>10188.6</v>
      </c>
      <c r="G121" s="7">
        <v>12</v>
      </c>
      <c r="H121" s="7">
        <f t="shared" si="1"/>
        <v>61131.600000000006</v>
      </c>
    </row>
    <row r="122" spans="1:8" ht="23.1" customHeight="1" thickBot="1" x14ac:dyDescent="0.3">
      <c r="A122" s="17"/>
      <c r="B122" s="29" t="s">
        <v>153</v>
      </c>
      <c r="C122" s="66"/>
      <c r="D122" s="28"/>
      <c r="E122" s="100">
        <v>0.5</v>
      </c>
      <c r="F122" s="7">
        <v>10188.6</v>
      </c>
      <c r="G122" s="7">
        <v>12</v>
      </c>
      <c r="H122" s="7">
        <f t="shared" si="1"/>
        <v>61131.600000000006</v>
      </c>
    </row>
    <row r="123" spans="1:8" ht="23.1" customHeight="1" thickBot="1" x14ac:dyDescent="0.3">
      <c r="A123" s="17"/>
      <c r="B123" s="29" t="s">
        <v>154</v>
      </c>
      <c r="C123" s="66"/>
      <c r="D123" s="28"/>
      <c r="E123" s="100">
        <v>0.3</v>
      </c>
      <c r="F123" s="7">
        <v>10188.6</v>
      </c>
      <c r="G123" s="7">
        <v>12</v>
      </c>
      <c r="H123" s="7">
        <f t="shared" si="1"/>
        <v>36678.959999999999</v>
      </c>
    </row>
    <row r="124" spans="1:8" ht="23.1" customHeight="1" thickBot="1" x14ac:dyDescent="0.3">
      <c r="A124" s="42"/>
      <c r="B124" s="30" t="s">
        <v>155</v>
      </c>
      <c r="C124" s="66" t="s">
        <v>150</v>
      </c>
      <c r="D124" s="11"/>
      <c r="E124" s="5">
        <v>0.3</v>
      </c>
      <c r="F124" s="7">
        <v>10188.6</v>
      </c>
      <c r="G124" s="7">
        <v>12</v>
      </c>
      <c r="H124" s="7">
        <f t="shared" si="1"/>
        <v>36678.959999999999</v>
      </c>
    </row>
    <row r="125" spans="1:8" ht="23.1" customHeight="1" thickBot="1" x14ac:dyDescent="0.3">
      <c r="A125" s="73" t="s">
        <v>156</v>
      </c>
      <c r="B125" s="10" t="s">
        <v>157</v>
      </c>
      <c r="C125" s="52" t="s">
        <v>158</v>
      </c>
      <c r="D125" s="13"/>
      <c r="E125" s="6">
        <v>2.31</v>
      </c>
      <c r="F125" s="8">
        <v>10188.6</v>
      </c>
      <c r="G125" s="8">
        <v>12</v>
      </c>
      <c r="H125" s="8">
        <f t="shared" si="1"/>
        <v>282427.99200000003</v>
      </c>
    </row>
    <row r="126" spans="1:8" ht="23.1" customHeight="1" thickBot="1" x14ac:dyDescent="0.3">
      <c r="A126" s="72"/>
      <c r="B126" s="12" t="s">
        <v>159</v>
      </c>
      <c r="C126" s="52" t="s">
        <v>160</v>
      </c>
      <c r="D126" s="13"/>
      <c r="E126" s="5">
        <v>0.6</v>
      </c>
      <c r="F126" s="7">
        <v>10188.6</v>
      </c>
      <c r="G126" s="7">
        <v>12</v>
      </c>
      <c r="H126" s="7">
        <f t="shared" si="1"/>
        <v>73357.919999999998</v>
      </c>
    </row>
    <row r="127" spans="1:8" ht="23.1" customHeight="1" thickBot="1" x14ac:dyDescent="0.3">
      <c r="A127" s="72"/>
      <c r="B127" s="12" t="s">
        <v>161</v>
      </c>
      <c r="C127" s="52" t="s">
        <v>150</v>
      </c>
      <c r="D127" s="13"/>
      <c r="E127" s="5">
        <v>0.3</v>
      </c>
      <c r="F127" s="7">
        <v>10188.6</v>
      </c>
      <c r="G127" s="7">
        <v>12</v>
      </c>
      <c r="H127" s="7">
        <f t="shared" si="1"/>
        <v>36678.959999999999</v>
      </c>
    </row>
    <row r="128" spans="1:8" ht="23.1" customHeight="1" thickBot="1" x14ac:dyDescent="0.3">
      <c r="A128" s="72"/>
      <c r="B128" s="28" t="s">
        <v>162</v>
      </c>
      <c r="C128" s="66"/>
      <c r="D128" s="28"/>
      <c r="E128" s="100">
        <v>0.3</v>
      </c>
      <c r="F128" s="7">
        <v>10188.6</v>
      </c>
      <c r="G128" s="7">
        <v>12</v>
      </c>
      <c r="H128" s="7">
        <f t="shared" si="1"/>
        <v>36678.959999999999</v>
      </c>
    </row>
    <row r="129" spans="1:8" ht="23.1" customHeight="1" thickBot="1" x14ac:dyDescent="0.3">
      <c r="A129" s="72"/>
      <c r="B129" s="28" t="s">
        <v>163</v>
      </c>
      <c r="C129" s="66" t="s">
        <v>160</v>
      </c>
      <c r="D129" s="28"/>
      <c r="E129" s="100">
        <v>0.3</v>
      </c>
      <c r="F129" s="7">
        <v>10188.6</v>
      </c>
      <c r="G129" s="7">
        <v>12</v>
      </c>
      <c r="H129" s="7">
        <f t="shared" si="1"/>
        <v>36678.959999999999</v>
      </c>
    </row>
    <row r="130" spans="1:8" ht="23.1" customHeight="1" thickBot="1" x14ac:dyDescent="0.3">
      <c r="A130" s="74"/>
      <c r="B130" s="30" t="s">
        <v>164</v>
      </c>
      <c r="C130" s="76"/>
      <c r="D130" s="28"/>
      <c r="E130" s="100">
        <v>0.3</v>
      </c>
      <c r="F130" s="7">
        <v>10188.6</v>
      </c>
      <c r="G130" s="7">
        <v>12</v>
      </c>
      <c r="H130" s="7">
        <f t="shared" si="1"/>
        <v>36678.959999999999</v>
      </c>
    </row>
    <row r="131" spans="1:8" ht="23.1" customHeight="1" thickBot="1" x14ac:dyDescent="0.3">
      <c r="A131" s="77"/>
      <c r="B131" s="30" t="s">
        <v>165</v>
      </c>
      <c r="C131" s="76"/>
      <c r="D131" s="28"/>
      <c r="E131" s="100">
        <v>0.51</v>
      </c>
      <c r="F131" s="7">
        <v>10188.6</v>
      </c>
      <c r="G131" s="7">
        <v>12</v>
      </c>
      <c r="H131" s="7">
        <f t="shared" si="1"/>
        <v>62354.232000000004</v>
      </c>
    </row>
    <row r="132" spans="1:8" ht="51.75" customHeight="1" thickBot="1" x14ac:dyDescent="0.3">
      <c r="A132" s="51" t="s">
        <v>166</v>
      </c>
      <c r="B132" s="31" t="s">
        <v>167</v>
      </c>
      <c r="C132" s="52" t="s">
        <v>168</v>
      </c>
      <c r="D132" s="11"/>
      <c r="E132" s="6">
        <v>0.2</v>
      </c>
      <c r="F132" s="8">
        <v>10188.6</v>
      </c>
      <c r="G132" s="8">
        <v>12</v>
      </c>
      <c r="H132" s="8">
        <f t="shared" si="1"/>
        <v>24452.640000000003</v>
      </c>
    </row>
    <row r="133" spans="1:8" ht="53.25" customHeight="1" thickBot="1" x14ac:dyDescent="0.3">
      <c r="A133" s="51" t="s">
        <v>169</v>
      </c>
      <c r="B133" s="31" t="s">
        <v>170</v>
      </c>
      <c r="C133" s="66" t="s">
        <v>171</v>
      </c>
      <c r="D133" s="11"/>
      <c r="E133" s="6">
        <v>1.36</v>
      </c>
      <c r="F133" s="8">
        <v>10188.6</v>
      </c>
      <c r="G133" s="8">
        <v>12</v>
      </c>
      <c r="H133" s="8">
        <f t="shared" ref="H133:H156" si="2">G133*F133*E133</f>
        <v>166277.95200000002</v>
      </c>
    </row>
    <row r="134" spans="1:8" ht="23.1" customHeight="1" thickBot="1" x14ac:dyDescent="0.3">
      <c r="A134" s="45"/>
      <c r="F134" s="7"/>
      <c r="G134" s="7"/>
      <c r="H134" s="7"/>
    </row>
    <row r="135" spans="1:8" ht="23.1" customHeight="1" thickBot="1" x14ac:dyDescent="0.35">
      <c r="A135" s="78"/>
      <c r="B135" s="79" t="s">
        <v>172</v>
      </c>
      <c r="C135" s="80">
        <v>20.85</v>
      </c>
      <c r="F135" s="7"/>
      <c r="G135" s="7"/>
      <c r="H135" s="111">
        <f>C135*F133*G133</f>
        <v>2549187.7200000002</v>
      </c>
    </row>
    <row r="136" spans="1:8" ht="23.1" customHeight="1" thickBot="1" x14ac:dyDescent="0.3">
      <c r="A136" s="81"/>
      <c r="F136" s="7"/>
      <c r="G136" s="7"/>
      <c r="H136" s="7"/>
    </row>
    <row r="137" spans="1:8" ht="23.1" customHeight="1" x14ac:dyDescent="0.25">
      <c r="A137" s="82" t="s">
        <v>173</v>
      </c>
      <c r="B137" s="90" t="s">
        <v>175</v>
      </c>
      <c r="C137" s="93" t="s">
        <v>176</v>
      </c>
      <c r="D137" s="84" t="s">
        <v>177</v>
      </c>
      <c r="E137" s="104" t="s">
        <v>179</v>
      </c>
      <c r="F137" s="7"/>
      <c r="G137" s="7"/>
      <c r="H137" s="7"/>
    </row>
    <row r="138" spans="1:8" ht="23.1" customHeight="1" thickBot="1" x14ac:dyDescent="0.3">
      <c r="A138" s="83" t="s">
        <v>174</v>
      </c>
      <c r="B138" s="91"/>
      <c r="C138" s="95"/>
      <c r="D138" s="87" t="s">
        <v>178</v>
      </c>
      <c r="E138" s="105"/>
      <c r="F138" s="7"/>
      <c r="G138" s="7"/>
      <c r="H138" s="7"/>
    </row>
    <row r="139" spans="1:8" ht="23.1" customHeight="1" thickBot="1" x14ac:dyDescent="0.3">
      <c r="A139" s="83">
        <v>1</v>
      </c>
      <c r="B139" s="85" t="s">
        <v>180</v>
      </c>
      <c r="C139" s="85" t="s">
        <v>181</v>
      </c>
      <c r="D139" s="86">
        <v>146887.76999999999</v>
      </c>
      <c r="E139" s="106">
        <v>0.42</v>
      </c>
      <c r="F139" s="8">
        <v>10188.6</v>
      </c>
      <c r="G139" s="8">
        <v>12</v>
      </c>
      <c r="H139" s="8">
        <f t="shared" si="2"/>
        <v>51350.544000000002</v>
      </c>
    </row>
    <row r="140" spans="1:8" ht="23.1" customHeight="1" thickBot="1" x14ac:dyDescent="0.3">
      <c r="A140" s="83">
        <v>2</v>
      </c>
      <c r="B140" s="85" t="s">
        <v>182</v>
      </c>
      <c r="C140" s="85" t="s">
        <v>183</v>
      </c>
      <c r="D140" s="87" t="s">
        <v>184</v>
      </c>
      <c r="E140" s="106">
        <v>0.2</v>
      </c>
      <c r="F140" s="8">
        <v>10188.6</v>
      </c>
      <c r="G140" s="8">
        <v>12</v>
      </c>
      <c r="H140" s="8">
        <f t="shared" si="2"/>
        <v>24452.640000000003</v>
      </c>
    </row>
    <row r="141" spans="1:8" ht="23.1" customHeight="1" thickBot="1" x14ac:dyDescent="0.3">
      <c r="A141" s="83">
        <v>3</v>
      </c>
      <c r="B141" s="85" t="s">
        <v>185</v>
      </c>
      <c r="C141" s="85" t="s">
        <v>183</v>
      </c>
      <c r="D141" s="87" t="s">
        <v>186</v>
      </c>
      <c r="E141" s="106">
        <v>0.08</v>
      </c>
      <c r="F141" s="8">
        <v>10188.6</v>
      </c>
      <c r="G141" s="8">
        <v>12</v>
      </c>
      <c r="H141" s="8">
        <f t="shared" si="2"/>
        <v>9781.0560000000005</v>
      </c>
    </row>
    <row r="142" spans="1:8" ht="23.1" customHeight="1" thickBot="1" x14ac:dyDescent="0.3">
      <c r="A142" s="83">
        <v>4</v>
      </c>
      <c r="B142" s="85" t="s">
        <v>187</v>
      </c>
      <c r="C142" s="85"/>
      <c r="D142" s="87" t="s">
        <v>188</v>
      </c>
      <c r="E142" s="106">
        <v>0.22</v>
      </c>
      <c r="F142" s="8">
        <v>10188.6</v>
      </c>
      <c r="G142" s="8">
        <v>12</v>
      </c>
      <c r="H142" s="8">
        <f t="shared" si="2"/>
        <v>26897.904000000002</v>
      </c>
    </row>
    <row r="143" spans="1:8" ht="23.1" customHeight="1" thickBot="1" x14ac:dyDescent="0.3">
      <c r="A143" s="83">
        <v>5</v>
      </c>
      <c r="B143" s="85" t="s">
        <v>189</v>
      </c>
      <c r="C143" s="85"/>
      <c r="D143" s="87" t="s">
        <v>190</v>
      </c>
      <c r="E143" s="106">
        <v>0.11</v>
      </c>
      <c r="F143" s="8">
        <v>10188.6</v>
      </c>
      <c r="G143" s="8">
        <v>12</v>
      </c>
      <c r="H143" s="8">
        <f t="shared" si="2"/>
        <v>13448.952000000001</v>
      </c>
    </row>
    <row r="144" spans="1:8" ht="23.1" customHeight="1" thickBot="1" x14ac:dyDescent="0.3">
      <c r="A144" s="83">
        <v>6</v>
      </c>
      <c r="B144" s="85" t="s">
        <v>191</v>
      </c>
      <c r="C144" s="85" t="s">
        <v>192</v>
      </c>
      <c r="D144" s="87" t="s">
        <v>193</v>
      </c>
      <c r="E144" s="106">
        <v>0.09</v>
      </c>
      <c r="F144" s="8">
        <v>10188.6</v>
      </c>
      <c r="G144" s="8">
        <v>12</v>
      </c>
      <c r="H144" s="8">
        <f t="shared" si="2"/>
        <v>11003.688</v>
      </c>
    </row>
    <row r="145" spans="1:8" ht="23.1" customHeight="1" thickBot="1" x14ac:dyDescent="0.3">
      <c r="A145" s="83">
        <v>7</v>
      </c>
      <c r="B145" s="85" t="s">
        <v>194</v>
      </c>
      <c r="C145" s="85" t="s">
        <v>195</v>
      </c>
      <c r="D145" s="87" t="s">
        <v>196</v>
      </c>
      <c r="E145" s="106">
        <v>0.18</v>
      </c>
      <c r="F145" s="8">
        <v>10188.6</v>
      </c>
      <c r="G145" s="8">
        <v>12</v>
      </c>
      <c r="H145" s="8">
        <f t="shared" si="2"/>
        <v>22007.376</v>
      </c>
    </row>
    <row r="146" spans="1:8" ht="23.1" customHeight="1" thickBot="1" x14ac:dyDescent="0.3">
      <c r="A146" s="83">
        <v>8</v>
      </c>
      <c r="B146" s="85" t="s">
        <v>197</v>
      </c>
      <c r="C146" s="85" t="s">
        <v>195</v>
      </c>
      <c r="D146" s="87" t="s">
        <v>198</v>
      </c>
      <c r="E146" s="106">
        <v>0.16</v>
      </c>
      <c r="F146" s="8">
        <v>10188.6</v>
      </c>
      <c r="G146" s="8">
        <v>12</v>
      </c>
      <c r="H146" s="8">
        <f t="shared" si="2"/>
        <v>19562.112000000001</v>
      </c>
    </row>
    <row r="147" spans="1:8" ht="23.1" customHeight="1" x14ac:dyDescent="0.25">
      <c r="A147" s="90">
        <v>9</v>
      </c>
      <c r="B147" s="88" t="s">
        <v>199</v>
      </c>
      <c r="C147" s="90" t="s">
        <v>203</v>
      </c>
      <c r="D147" s="93" t="s">
        <v>204</v>
      </c>
      <c r="E147" s="107">
        <v>0.57999999999999996</v>
      </c>
      <c r="F147" s="8">
        <v>10188.6</v>
      </c>
      <c r="G147" s="8">
        <v>12</v>
      </c>
      <c r="H147" s="8">
        <f t="shared" si="2"/>
        <v>70912.656000000003</v>
      </c>
    </row>
    <row r="148" spans="1:8" ht="23.1" customHeight="1" x14ac:dyDescent="0.25">
      <c r="A148" s="92"/>
      <c r="B148" s="88" t="s">
        <v>200</v>
      </c>
      <c r="C148" s="92"/>
      <c r="D148" s="94"/>
      <c r="E148" s="108"/>
      <c r="F148" s="8">
        <v>10188.6</v>
      </c>
      <c r="G148" s="8">
        <v>12</v>
      </c>
      <c r="H148" s="8">
        <f t="shared" si="2"/>
        <v>0</v>
      </c>
    </row>
    <row r="149" spans="1:8" ht="23.1" customHeight="1" x14ac:dyDescent="0.25">
      <c r="A149" s="92"/>
      <c r="B149" s="88" t="s">
        <v>201</v>
      </c>
      <c r="C149" s="92"/>
      <c r="D149" s="94"/>
      <c r="E149" s="108"/>
      <c r="F149" s="8">
        <v>10188.6</v>
      </c>
      <c r="G149" s="8">
        <v>12</v>
      </c>
      <c r="H149" s="8">
        <f t="shared" si="2"/>
        <v>0</v>
      </c>
    </row>
    <row r="150" spans="1:8" ht="23.1" customHeight="1" thickBot="1" x14ac:dyDescent="0.3">
      <c r="A150" s="91"/>
      <c r="B150" s="85" t="s">
        <v>202</v>
      </c>
      <c r="C150" s="91"/>
      <c r="D150" s="95"/>
      <c r="E150" s="109"/>
      <c r="F150" s="8">
        <v>10188.6</v>
      </c>
      <c r="G150" s="8">
        <v>12</v>
      </c>
      <c r="H150" s="8">
        <f t="shared" si="2"/>
        <v>0</v>
      </c>
    </row>
    <row r="151" spans="1:8" ht="23.1" customHeight="1" x14ac:dyDescent="0.25">
      <c r="A151" s="90">
        <v>10</v>
      </c>
      <c r="B151" s="90" t="s">
        <v>205</v>
      </c>
      <c r="C151" s="88" t="s">
        <v>206</v>
      </c>
      <c r="D151" s="93" t="s">
        <v>208</v>
      </c>
      <c r="E151" s="107">
        <v>0.04</v>
      </c>
      <c r="F151" s="8">
        <v>10188.6</v>
      </c>
      <c r="G151" s="8">
        <v>12</v>
      </c>
      <c r="H151" s="8">
        <f t="shared" si="2"/>
        <v>4890.5280000000002</v>
      </c>
    </row>
    <row r="152" spans="1:8" ht="23.1" customHeight="1" thickBot="1" x14ac:dyDescent="0.3">
      <c r="A152" s="91"/>
      <c r="B152" s="91"/>
      <c r="C152" s="85" t="s">
        <v>207</v>
      </c>
      <c r="D152" s="95"/>
      <c r="E152" s="109"/>
      <c r="F152" s="8">
        <v>10188.6</v>
      </c>
      <c r="G152" s="8">
        <v>12</v>
      </c>
      <c r="H152" s="8">
        <f t="shared" si="2"/>
        <v>0</v>
      </c>
    </row>
    <row r="153" spans="1:8" ht="23.1" customHeight="1" thickBot="1" x14ac:dyDescent="0.3">
      <c r="A153" s="83">
        <v>11</v>
      </c>
      <c r="B153" s="85" t="s">
        <v>209</v>
      </c>
      <c r="C153" s="85" t="s">
        <v>210</v>
      </c>
      <c r="D153" s="87" t="s">
        <v>211</v>
      </c>
      <c r="E153" s="110">
        <v>0.19</v>
      </c>
      <c r="F153" s="7">
        <v>10188.6</v>
      </c>
      <c r="G153" s="7">
        <v>12</v>
      </c>
      <c r="H153" s="7">
        <f t="shared" si="2"/>
        <v>23230.008000000002</v>
      </c>
    </row>
    <row r="154" spans="1:8" ht="23.1" customHeight="1" thickBot="1" x14ac:dyDescent="0.3">
      <c r="A154" s="83">
        <v>12</v>
      </c>
      <c r="B154" s="85" t="s">
        <v>212</v>
      </c>
      <c r="C154" s="85" t="s">
        <v>210</v>
      </c>
      <c r="D154" s="87" t="s">
        <v>211</v>
      </c>
      <c r="E154" s="110">
        <v>0.19</v>
      </c>
      <c r="F154" s="7">
        <v>10188.6</v>
      </c>
      <c r="G154" s="7">
        <v>12</v>
      </c>
      <c r="H154" s="7">
        <f t="shared" si="2"/>
        <v>23230.008000000002</v>
      </c>
    </row>
    <row r="155" spans="1:8" ht="23.1" customHeight="1" thickBot="1" x14ac:dyDescent="0.3">
      <c r="A155" s="83">
        <v>13</v>
      </c>
      <c r="B155" s="85" t="s">
        <v>213</v>
      </c>
      <c r="C155" s="85" t="s">
        <v>210</v>
      </c>
      <c r="D155" s="87" t="s">
        <v>211</v>
      </c>
      <c r="E155" s="110">
        <v>0.19</v>
      </c>
      <c r="F155" s="7">
        <v>10188.6</v>
      </c>
      <c r="G155" s="7">
        <v>12</v>
      </c>
      <c r="H155" s="7">
        <f t="shared" si="2"/>
        <v>23230.008000000002</v>
      </c>
    </row>
    <row r="156" spans="1:8" ht="23.1" customHeight="1" thickBot="1" x14ac:dyDescent="0.3">
      <c r="A156" s="83"/>
      <c r="B156" s="89" t="s">
        <v>172</v>
      </c>
      <c r="C156" s="89"/>
      <c r="D156" s="112"/>
      <c r="E156" s="113">
        <v>2.65</v>
      </c>
      <c r="F156" s="8">
        <v>10188.6</v>
      </c>
      <c r="G156" s="8">
        <v>12</v>
      </c>
      <c r="H156" s="8">
        <f t="shared" si="2"/>
        <v>323997.48000000004</v>
      </c>
    </row>
    <row r="157" spans="1:8" ht="23.1" customHeight="1" x14ac:dyDescent="0.3">
      <c r="A157" s="114"/>
      <c r="B157" s="115" t="s">
        <v>172</v>
      </c>
      <c r="C157" s="116">
        <f>E139+E140+E141+E142+E143+E144+E145+E146+E147+E151</f>
        <v>2.08</v>
      </c>
      <c r="D157" s="117"/>
      <c r="E157" s="117"/>
      <c r="F157" s="117"/>
      <c r="G157" s="117"/>
      <c r="H157" s="118">
        <f>C157*F155*G155</f>
        <v>254307.45600000001</v>
      </c>
    </row>
    <row r="158" spans="1:8" ht="23.1" customHeight="1" x14ac:dyDescent="0.3">
      <c r="A158" s="119"/>
      <c r="B158" s="111" t="s">
        <v>214</v>
      </c>
      <c r="C158" s="111">
        <f>E156+C135</f>
        <v>23.5</v>
      </c>
      <c r="D158" s="111"/>
      <c r="E158" s="111"/>
      <c r="F158" s="111"/>
      <c r="G158" s="111"/>
      <c r="H158" s="111">
        <f>C158*G156*F156</f>
        <v>2873185.2</v>
      </c>
    </row>
    <row r="159" spans="1:8" x14ac:dyDescent="0.25">
      <c r="A159" s="81"/>
    </row>
    <row r="168" ht="15" customHeight="1" x14ac:dyDescent="0.25"/>
  </sheetData>
  <mergeCells count="55">
    <mergeCell ref="B1:C1"/>
    <mergeCell ref="B2:C2"/>
    <mergeCell ref="A147:A150"/>
    <mergeCell ref="C147:C150"/>
    <mergeCell ref="D147:D150"/>
    <mergeCell ref="E147:E150"/>
    <mergeCell ref="A151:A152"/>
    <mergeCell ref="B151:B152"/>
    <mergeCell ref="D151:D152"/>
    <mergeCell ref="E151:E152"/>
    <mergeCell ref="B110:E110"/>
    <mergeCell ref="A111:A116"/>
    <mergeCell ref="A118:A124"/>
    <mergeCell ref="A125:A130"/>
    <mergeCell ref="B137:B138"/>
    <mergeCell ref="C137:C138"/>
    <mergeCell ref="E137:E138"/>
    <mergeCell ref="A96:A99"/>
    <mergeCell ref="C96:C99"/>
    <mergeCell ref="A100:A104"/>
    <mergeCell ref="C100:C104"/>
    <mergeCell ref="A105:A109"/>
    <mergeCell ref="C106:C109"/>
    <mergeCell ref="B69:E69"/>
    <mergeCell ref="A70:A76"/>
    <mergeCell ref="C70:C76"/>
    <mergeCell ref="A78:A83"/>
    <mergeCell ref="C79:C83"/>
    <mergeCell ref="A84:A94"/>
    <mergeCell ref="C84:C94"/>
    <mergeCell ref="A58:A61"/>
    <mergeCell ref="C58:C61"/>
    <mergeCell ref="A63:A65"/>
    <mergeCell ref="C63:C65"/>
    <mergeCell ref="A66:A68"/>
    <mergeCell ref="C66:C68"/>
    <mergeCell ref="A33:A44"/>
    <mergeCell ref="C33:C44"/>
    <mergeCell ref="A45:A49"/>
    <mergeCell ref="C45:C49"/>
    <mergeCell ref="A50:A56"/>
    <mergeCell ref="C50:C56"/>
    <mergeCell ref="A16:A20"/>
    <mergeCell ref="C16:C20"/>
    <mergeCell ref="A21:A26"/>
    <mergeCell ref="C21:C26"/>
    <mergeCell ref="A27:A31"/>
    <mergeCell ref="C27:C31"/>
    <mergeCell ref="B3:E3"/>
    <mergeCell ref="A4:A10"/>
    <mergeCell ref="C4:C10"/>
    <mergeCell ref="D6:D9"/>
    <mergeCell ref="E6:E9"/>
    <mergeCell ref="A12:A15"/>
    <mergeCell ref="C12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Комсомольский бульвар 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Lider_1</dc:creator>
  <cp:lastModifiedBy>Lider_1</cp:lastModifiedBy>
  <dcterms:created xsi:type="dcterms:W3CDTF">2015-06-05T18:19:34Z</dcterms:created>
  <dcterms:modified xsi:type="dcterms:W3CDTF">2020-02-05T04:16:12Z</dcterms:modified>
</cp:coreProperties>
</file>